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485" yWindow="135" windowWidth="15915" windowHeight="8085" tabRatio="418" activeTab="1"/>
  </bookViews>
  <sheets>
    <sheet name="1-4 класс" sheetId="2" r:id="rId1"/>
    <sheet name="5 -11 класс" sheetId="5" r:id="rId2"/>
  </sheets>
  <definedNames>
    <definedName name="_xlnm.Print_Area" localSheetId="0">'1-4 класс'!$A$1:$P$204</definedName>
    <definedName name="_xlnm.Print_Area" localSheetId="1">'5 -11 класс'!$A$1:$P$204</definedName>
  </definedNames>
  <calcPr calcId="125725"/>
</workbook>
</file>

<file path=xl/calcChain.xml><?xml version="1.0" encoding="utf-8"?>
<calcChain xmlns="http://schemas.openxmlformats.org/spreadsheetml/2006/main">
  <c r="C204" i="5"/>
  <c r="D204"/>
  <c r="E204"/>
  <c r="F204"/>
  <c r="G204"/>
  <c r="H204"/>
  <c r="I204"/>
  <c r="J204"/>
  <c r="K204"/>
  <c r="L204"/>
  <c r="M204"/>
  <c r="N204"/>
  <c r="B204"/>
  <c r="N203"/>
  <c r="M203"/>
  <c r="L203"/>
  <c r="K203"/>
  <c r="J203"/>
  <c r="I203"/>
  <c r="H203"/>
  <c r="G203"/>
  <c r="F203"/>
  <c r="E203"/>
  <c r="D203"/>
  <c r="C203"/>
  <c r="B203"/>
  <c r="C185"/>
  <c r="D185"/>
  <c r="E185"/>
  <c r="F185"/>
  <c r="G185"/>
  <c r="H185"/>
  <c r="I185"/>
  <c r="J185"/>
  <c r="K185"/>
  <c r="L185"/>
  <c r="M185"/>
  <c r="N185"/>
  <c r="B185"/>
  <c r="N184"/>
  <c r="M184"/>
  <c r="L184"/>
  <c r="K184"/>
  <c r="J184"/>
  <c r="I184"/>
  <c r="H184"/>
  <c r="G184"/>
  <c r="F184"/>
  <c r="E184"/>
  <c r="D184"/>
  <c r="C184"/>
  <c r="B184"/>
  <c r="C165"/>
  <c r="D165"/>
  <c r="E165"/>
  <c r="F165"/>
  <c r="G165"/>
  <c r="H165"/>
  <c r="I165"/>
  <c r="J165"/>
  <c r="K165"/>
  <c r="L165"/>
  <c r="M165"/>
  <c r="N165"/>
  <c r="B165"/>
  <c r="N164"/>
  <c r="M164"/>
  <c r="L164"/>
  <c r="K164"/>
  <c r="J164"/>
  <c r="I164"/>
  <c r="H164"/>
  <c r="G164"/>
  <c r="F164"/>
  <c r="E164"/>
  <c r="D164"/>
  <c r="C164"/>
  <c r="B164"/>
  <c r="N145"/>
  <c r="M145"/>
  <c r="L145"/>
  <c r="K145"/>
  <c r="J145"/>
  <c r="I145"/>
  <c r="H145"/>
  <c r="G145"/>
  <c r="F145"/>
  <c r="E145"/>
  <c r="D145"/>
  <c r="C145"/>
  <c r="B145"/>
  <c r="N123"/>
  <c r="M123"/>
  <c r="L123"/>
  <c r="K123"/>
  <c r="J123"/>
  <c r="I123"/>
  <c r="H123"/>
  <c r="G123"/>
  <c r="F123"/>
  <c r="E123"/>
  <c r="D123"/>
  <c r="C123"/>
  <c r="B123"/>
  <c r="N104"/>
  <c r="M104"/>
  <c r="L104"/>
  <c r="K104"/>
  <c r="J104"/>
  <c r="I104"/>
  <c r="H104"/>
  <c r="G104"/>
  <c r="F104"/>
  <c r="E104"/>
  <c r="D104"/>
  <c r="C104"/>
  <c r="B104"/>
  <c r="N82"/>
  <c r="M82"/>
  <c r="L82"/>
  <c r="K82"/>
  <c r="J82"/>
  <c r="I82"/>
  <c r="H82"/>
  <c r="G82"/>
  <c r="F82"/>
  <c r="E82"/>
  <c r="D82"/>
  <c r="C82"/>
  <c r="B82"/>
  <c r="N62"/>
  <c r="M62"/>
  <c r="L62"/>
  <c r="K62"/>
  <c r="J62"/>
  <c r="I62"/>
  <c r="H62"/>
  <c r="G62"/>
  <c r="F62"/>
  <c r="E62"/>
  <c r="D62"/>
  <c r="C62"/>
  <c r="B62"/>
  <c r="B42"/>
  <c r="N41"/>
  <c r="M41"/>
  <c r="L41"/>
  <c r="K41"/>
  <c r="J41"/>
  <c r="I41"/>
  <c r="H41"/>
  <c r="G41"/>
  <c r="F41"/>
  <c r="E41"/>
  <c r="D41"/>
  <c r="C41"/>
  <c r="B41"/>
  <c r="N23"/>
  <c r="M23"/>
  <c r="L23"/>
  <c r="K23"/>
  <c r="J23"/>
  <c r="I23"/>
  <c r="H23"/>
  <c r="G23"/>
  <c r="F23"/>
  <c r="E23"/>
  <c r="D23"/>
  <c r="C23"/>
  <c r="B23"/>
  <c r="N203" i="2"/>
  <c r="M203"/>
  <c r="L203"/>
  <c r="K203"/>
  <c r="J203"/>
  <c r="I203"/>
  <c r="H203"/>
  <c r="G203"/>
  <c r="F203"/>
  <c r="E203"/>
  <c r="D203"/>
  <c r="C203"/>
  <c r="B203"/>
  <c r="N184"/>
  <c r="M184"/>
  <c r="L184"/>
  <c r="K184"/>
  <c r="J184"/>
  <c r="I184"/>
  <c r="H184"/>
  <c r="G184"/>
  <c r="F184"/>
  <c r="E184"/>
  <c r="D184"/>
  <c r="C184"/>
  <c r="B184"/>
  <c r="N164"/>
  <c r="M164"/>
  <c r="L164"/>
  <c r="K164"/>
  <c r="J164"/>
  <c r="I164"/>
  <c r="H164"/>
  <c r="G164"/>
  <c r="F164"/>
  <c r="E164"/>
  <c r="D164"/>
  <c r="C164"/>
  <c r="B164"/>
  <c r="N145"/>
  <c r="M145"/>
  <c r="L145"/>
  <c r="K145"/>
  <c r="J145"/>
  <c r="I145"/>
  <c r="H145"/>
  <c r="G145"/>
  <c r="F145"/>
  <c r="E145"/>
  <c r="D145"/>
  <c r="C145"/>
  <c r="B145"/>
  <c r="C123"/>
  <c r="D123"/>
  <c r="E123"/>
  <c r="F123"/>
  <c r="G123"/>
  <c r="H123"/>
  <c r="I123"/>
  <c r="J123"/>
  <c r="K123"/>
  <c r="L123"/>
  <c r="M123"/>
  <c r="N123"/>
  <c r="B123"/>
  <c r="C104"/>
  <c r="D104"/>
  <c r="E104"/>
  <c r="F104"/>
  <c r="G104"/>
  <c r="H104"/>
  <c r="I104"/>
  <c r="J104"/>
  <c r="K104"/>
  <c r="L104"/>
  <c r="M104"/>
  <c r="N104"/>
  <c r="B104"/>
  <c r="B105" s="1"/>
  <c r="F82"/>
  <c r="G82"/>
  <c r="H82"/>
  <c r="I82"/>
  <c r="J82"/>
  <c r="K82"/>
  <c r="L82"/>
  <c r="M82"/>
  <c r="N82"/>
  <c r="E82"/>
  <c r="D82"/>
  <c r="C82"/>
  <c r="B82"/>
  <c r="N62"/>
  <c r="M62"/>
  <c r="L62"/>
  <c r="K62"/>
  <c r="J62"/>
  <c r="I62"/>
  <c r="H62"/>
  <c r="G62"/>
  <c r="F62"/>
  <c r="E62"/>
  <c r="D62"/>
  <c r="C62"/>
  <c r="B62"/>
  <c r="E41"/>
  <c r="N41"/>
  <c r="M41"/>
  <c r="L41"/>
  <c r="K41"/>
  <c r="J41"/>
  <c r="I41"/>
  <c r="H41"/>
  <c r="G41"/>
  <c r="F41"/>
  <c r="D41"/>
  <c r="C41"/>
  <c r="B41"/>
  <c r="B42" s="1"/>
  <c r="N23"/>
  <c r="M23"/>
  <c r="L23"/>
  <c r="K23"/>
  <c r="J23"/>
  <c r="I23"/>
  <c r="H23"/>
  <c r="G23"/>
  <c r="F23"/>
  <c r="E23"/>
  <c r="D23"/>
  <c r="C23"/>
  <c r="B23"/>
  <c r="B199" i="5"/>
  <c r="B192"/>
  <c r="B37"/>
  <c r="B199" i="2"/>
  <c r="B160"/>
  <c r="B70"/>
  <c r="B37"/>
  <c r="B174" i="5"/>
  <c r="B160"/>
  <c r="B133"/>
  <c r="B112"/>
  <c r="B100"/>
  <c r="B70"/>
  <c r="B52"/>
  <c r="B30"/>
  <c r="B19"/>
  <c r="B192" i="2"/>
  <c r="B204" s="1"/>
  <c r="B112"/>
  <c r="B100"/>
  <c r="B93"/>
  <c r="B52"/>
  <c r="B12"/>
  <c r="B24" s="1"/>
  <c r="B19"/>
  <c r="C78" l="1"/>
  <c r="B78"/>
  <c r="B83" s="1"/>
  <c r="D199" i="5"/>
  <c r="E199"/>
  <c r="F199"/>
  <c r="G199"/>
  <c r="H199"/>
  <c r="I199"/>
  <c r="J199"/>
  <c r="K199"/>
  <c r="L199"/>
  <c r="M199"/>
  <c r="N199"/>
  <c r="C199"/>
  <c r="D180"/>
  <c r="E180"/>
  <c r="F180"/>
  <c r="G180"/>
  <c r="H180"/>
  <c r="I180"/>
  <c r="J180"/>
  <c r="K180"/>
  <c r="L180"/>
  <c r="M180"/>
  <c r="N180"/>
  <c r="C180"/>
  <c r="B180"/>
  <c r="C180" i="2"/>
  <c r="D180"/>
  <c r="E180"/>
  <c r="F180"/>
  <c r="G180"/>
  <c r="H180"/>
  <c r="I180"/>
  <c r="J180"/>
  <c r="K180"/>
  <c r="L180"/>
  <c r="M180"/>
  <c r="N180"/>
  <c r="B180"/>
  <c r="B185" s="1"/>
  <c r="D100"/>
  <c r="E100"/>
  <c r="F100"/>
  <c r="G100"/>
  <c r="H100"/>
  <c r="I100"/>
  <c r="J100"/>
  <c r="K100"/>
  <c r="L100"/>
  <c r="M100"/>
  <c r="N100"/>
  <c r="C100"/>
  <c r="D100" i="5"/>
  <c r="E100"/>
  <c r="F100"/>
  <c r="G100"/>
  <c r="H100"/>
  <c r="I100"/>
  <c r="J100"/>
  <c r="K100"/>
  <c r="L100"/>
  <c r="M100"/>
  <c r="N100"/>
  <c r="C100"/>
  <c r="D37"/>
  <c r="E37"/>
  <c r="F37"/>
  <c r="G37"/>
  <c r="H37"/>
  <c r="I37"/>
  <c r="J37"/>
  <c r="K37"/>
  <c r="L37"/>
  <c r="M37"/>
  <c r="N37"/>
  <c r="C37"/>
  <c r="D37" i="2"/>
  <c r="E37"/>
  <c r="F37"/>
  <c r="G37"/>
  <c r="H37"/>
  <c r="I37"/>
  <c r="J37"/>
  <c r="K37"/>
  <c r="L37"/>
  <c r="M37"/>
  <c r="N37"/>
  <c r="C37"/>
  <c r="D78"/>
  <c r="E78"/>
  <c r="F78"/>
  <c r="G78"/>
  <c r="H78"/>
  <c r="I78"/>
  <c r="J78"/>
  <c r="K78"/>
  <c r="L78"/>
  <c r="M78"/>
  <c r="N78"/>
  <c r="H78" i="5"/>
  <c r="I78"/>
  <c r="J78"/>
  <c r="K78"/>
  <c r="L78"/>
  <c r="M78"/>
  <c r="N78"/>
  <c r="D78"/>
  <c r="E78"/>
  <c r="F78"/>
  <c r="G78"/>
  <c r="C78"/>
  <c r="B78"/>
  <c r="B83" s="1"/>
  <c r="C174" l="1"/>
  <c r="D141" i="2"/>
  <c r="E141"/>
  <c r="F141"/>
  <c r="G141"/>
  <c r="H141"/>
  <c r="I141"/>
  <c r="J141"/>
  <c r="K141"/>
  <c r="L141"/>
  <c r="M141"/>
  <c r="N141"/>
  <c r="C141"/>
  <c r="D141" i="5"/>
  <c r="E141"/>
  <c r="F141"/>
  <c r="G141"/>
  <c r="H141"/>
  <c r="I141"/>
  <c r="J141"/>
  <c r="K141"/>
  <c r="L141"/>
  <c r="M141"/>
  <c r="N141"/>
  <c r="C141"/>
  <c r="B141"/>
  <c r="B146" s="1"/>
  <c r="B119" l="1"/>
  <c r="B124" s="1"/>
  <c r="B93"/>
  <c r="B105" s="1"/>
  <c r="C70"/>
  <c r="C83" s="1"/>
  <c r="B58"/>
  <c r="B63" s="1"/>
  <c r="C52"/>
  <c r="B12"/>
  <c r="B24" s="1"/>
  <c r="C192" i="2"/>
  <c r="B153"/>
  <c r="B165" s="1"/>
  <c r="B141"/>
  <c r="B146" s="1"/>
  <c r="C133"/>
  <c r="C146" s="1"/>
  <c r="C119"/>
  <c r="C124" s="1"/>
  <c r="C112"/>
  <c r="C93"/>
  <c r="C105" s="1"/>
  <c r="C70"/>
  <c r="C83" s="1"/>
  <c r="C58"/>
  <c r="C52"/>
  <c r="C19"/>
  <c r="C174"/>
  <c r="C185" s="1"/>
  <c r="B153" i="5"/>
  <c r="C199" i="2" l="1"/>
  <c r="C204" s="1"/>
  <c r="C63"/>
  <c r="C63" i="5"/>
  <c r="N192"/>
  <c r="M192"/>
  <c r="L192"/>
  <c r="K192"/>
  <c r="J192"/>
  <c r="I192"/>
  <c r="H192"/>
  <c r="G192"/>
  <c r="F192"/>
  <c r="E192"/>
  <c r="D192"/>
  <c r="C192"/>
  <c r="N174"/>
  <c r="M174"/>
  <c r="L174"/>
  <c r="K174"/>
  <c r="J174"/>
  <c r="I174"/>
  <c r="H174"/>
  <c r="G174"/>
  <c r="F174"/>
  <c r="E174"/>
  <c r="D174"/>
  <c r="N160"/>
  <c r="M160"/>
  <c r="L160"/>
  <c r="K160"/>
  <c r="J160"/>
  <c r="I160"/>
  <c r="H160"/>
  <c r="G160"/>
  <c r="F160"/>
  <c r="E160"/>
  <c r="D160"/>
  <c r="C160"/>
  <c r="N153"/>
  <c r="M153"/>
  <c r="L153"/>
  <c r="K153"/>
  <c r="J153"/>
  <c r="I153"/>
  <c r="H153"/>
  <c r="G153"/>
  <c r="F153"/>
  <c r="E153"/>
  <c r="D153"/>
  <c r="C153"/>
  <c r="N133"/>
  <c r="N146" s="1"/>
  <c r="M133"/>
  <c r="M146" s="1"/>
  <c r="L133"/>
  <c r="L146" s="1"/>
  <c r="K133"/>
  <c r="K146" s="1"/>
  <c r="J133"/>
  <c r="J146" s="1"/>
  <c r="I133"/>
  <c r="I146" s="1"/>
  <c r="H133"/>
  <c r="H146" s="1"/>
  <c r="G133"/>
  <c r="G146" s="1"/>
  <c r="F133"/>
  <c r="F146" s="1"/>
  <c r="E133"/>
  <c r="E146" s="1"/>
  <c r="D133"/>
  <c r="D146" s="1"/>
  <c r="C133"/>
  <c r="C146" s="1"/>
  <c r="N119"/>
  <c r="M119"/>
  <c r="L119"/>
  <c r="K119"/>
  <c r="J119"/>
  <c r="I119"/>
  <c r="H119"/>
  <c r="G119"/>
  <c r="F119"/>
  <c r="E119"/>
  <c r="D119"/>
  <c r="C119"/>
  <c r="N112"/>
  <c r="M112"/>
  <c r="L112"/>
  <c r="K112"/>
  <c r="J112"/>
  <c r="I112"/>
  <c r="H112"/>
  <c r="G112"/>
  <c r="F112"/>
  <c r="E112"/>
  <c r="D112"/>
  <c r="C112"/>
  <c r="N93"/>
  <c r="N105" s="1"/>
  <c r="M93"/>
  <c r="M105" s="1"/>
  <c r="L93"/>
  <c r="L105" s="1"/>
  <c r="K93"/>
  <c r="K105" s="1"/>
  <c r="J93"/>
  <c r="J105" s="1"/>
  <c r="I93"/>
  <c r="I105" s="1"/>
  <c r="H93"/>
  <c r="H105" s="1"/>
  <c r="G93"/>
  <c r="G105" s="1"/>
  <c r="F93"/>
  <c r="F105" s="1"/>
  <c r="E93"/>
  <c r="E105" s="1"/>
  <c r="D93"/>
  <c r="D105" s="1"/>
  <c r="C93"/>
  <c r="C105" s="1"/>
  <c r="N70"/>
  <c r="N83" s="1"/>
  <c r="M70"/>
  <c r="M83" s="1"/>
  <c r="L70"/>
  <c r="L83" s="1"/>
  <c r="K70"/>
  <c r="K83" s="1"/>
  <c r="J70"/>
  <c r="J83" s="1"/>
  <c r="I70"/>
  <c r="I83" s="1"/>
  <c r="H70"/>
  <c r="H83" s="1"/>
  <c r="G70"/>
  <c r="G83" s="1"/>
  <c r="F70"/>
  <c r="F83" s="1"/>
  <c r="E70"/>
  <c r="E83" s="1"/>
  <c r="D70"/>
  <c r="D83" s="1"/>
  <c r="N58"/>
  <c r="M58"/>
  <c r="L58"/>
  <c r="K58"/>
  <c r="J58"/>
  <c r="I58"/>
  <c r="H58"/>
  <c r="G58"/>
  <c r="F58"/>
  <c r="E58"/>
  <c r="D58"/>
  <c r="C58"/>
  <c r="N52"/>
  <c r="N63" s="1"/>
  <c r="M52"/>
  <c r="M63" s="1"/>
  <c r="L52"/>
  <c r="L63" s="1"/>
  <c r="K52"/>
  <c r="K63" s="1"/>
  <c r="J52"/>
  <c r="J63" s="1"/>
  <c r="I52"/>
  <c r="I63" s="1"/>
  <c r="H52"/>
  <c r="H63" s="1"/>
  <c r="G52"/>
  <c r="G63" s="1"/>
  <c r="F52"/>
  <c r="F63" s="1"/>
  <c r="E52"/>
  <c r="E63" s="1"/>
  <c r="D52"/>
  <c r="D63" s="1"/>
  <c r="N30"/>
  <c r="N42" s="1"/>
  <c r="M30"/>
  <c r="M42" s="1"/>
  <c r="L30"/>
  <c r="L42" s="1"/>
  <c r="K30"/>
  <c r="K42" s="1"/>
  <c r="J30"/>
  <c r="J42" s="1"/>
  <c r="I30"/>
  <c r="I42" s="1"/>
  <c r="H30"/>
  <c r="H42" s="1"/>
  <c r="G30"/>
  <c r="G42" s="1"/>
  <c r="F30"/>
  <c r="F42" s="1"/>
  <c r="E30"/>
  <c r="E42" s="1"/>
  <c r="D30"/>
  <c r="D42" s="1"/>
  <c r="C30"/>
  <c r="C42" s="1"/>
  <c r="N19"/>
  <c r="M19"/>
  <c r="L19"/>
  <c r="K19"/>
  <c r="J19"/>
  <c r="I19"/>
  <c r="H19"/>
  <c r="G19"/>
  <c r="F19"/>
  <c r="E19"/>
  <c r="D19"/>
  <c r="C19"/>
  <c r="N12"/>
  <c r="N24" s="1"/>
  <c r="M12"/>
  <c r="M24" s="1"/>
  <c r="L12"/>
  <c r="L24" s="1"/>
  <c r="K12"/>
  <c r="K24" s="1"/>
  <c r="J12"/>
  <c r="J24" s="1"/>
  <c r="I12"/>
  <c r="I24" s="1"/>
  <c r="H12"/>
  <c r="H24" s="1"/>
  <c r="G12"/>
  <c r="G24" s="1"/>
  <c r="F12"/>
  <c r="F24" s="1"/>
  <c r="E12"/>
  <c r="E24" s="1"/>
  <c r="D12"/>
  <c r="D24" s="1"/>
  <c r="C12"/>
  <c r="C24" s="1"/>
  <c r="D112" i="2"/>
  <c r="E112"/>
  <c r="F112"/>
  <c r="G112"/>
  <c r="H112"/>
  <c r="I112"/>
  <c r="J112"/>
  <c r="K112"/>
  <c r="L112"/>
  <c r="M112"/>
  <c r="N112"/>
  <c r="E124" i="5" l="1"/>
  <c r="M124"/>
  <c r="H124"/>
  <c r="C124"/>
  <c r="G124"/>
  <c r="K124"/>
  <c r="I124"/>
  <c r="D124"/>
  <c r="L124"/>
  <c r="F124"/>
  <c r="J124"/>
  <c r="N124"/>
  <c r="N192" i="2" l="1"/>
  <c r="M192"/>
  <c r="L192"/>
  <c r="K192"/>
  <c r="J192"/>
  <c r="I192"/>
  <c r="H192"/>
  <c r="G192"/>
  <c r="F192"/>
  <c r="E192"/>
  <c r="D192"/>
  <c r="N174"/>
  <c r="N185" s="1"/>
  <c r="M174"/>
  <c r="M185" s="1"/>
  <c r="L174"/>
  <c r="L185" s="1"/>
  <c r="K174"/>
  <c r="K185" s="1"/>
  <c r="J174"/>
  <c r="J185" s="1"/>
  <c r="I174"/>
  <c r="I185" s="1"/>
  <c r="H174"/>
  <c r="H185" s="1"/>
  <c r="G174"/>
  <c r="G185" s="1"/>
  <c r="F174"/>
  <c r="F185" s="1"/>
  <c r="E174"/>
  <c r="E185" s="1"/>
  <c r="D174"/>
  <c r="D185" s="1"/>
  <c r="N160"/>
  <c r="M160"/>
  <c r="L160"/>
  <c r="K160"/>
  <c r="J160"/>
  <c r="I160"/>
  <c r="H160"/>
  <c r="G160"/>
  <c r="F160"/>
  <c r="E160"/>
  <c r="D160"/>
  <c r="C160"/>
  <c r="N153"/>
  <c r="M153"/>
  <c r="L153"/>
  <c r="K153"/>
  <c r="J153"/>
  <c r="I153"/>
  <c r="H153"/>
  <c r="G153"/>
  <c r="F153"/>
  <c r="E153"/>
  <c r="D153"/>
  <c r="C153"/>
  <c r="N133"/>
  <c r="N146" s="1"/>
  <c r="M133"/>
  <c r="M146" s="1"/>
  <c r="L133"/>
  <c r="L146" s="1"/>
  <c r="K133"/>
  <c r="K146" s="1"/>
  <c r="J133"/>
  <c r="J146" s="1"/>
  <c r="I133"/>
  <c r="I146" s="1"/>
  <c r="H133"/>
  <c r="H146" s="1"/>
  <c r="G133"/>
  <c r="G146" s="1"/>
  <c r="F133"/>
  <c r="F146" s="1"/>
  <c r="E133"/>
  <c r="E146" s="1"/>
  <c r="D133"/>
  <c r="D146" s="1"/>
  <c r="N119"/>
  <c r="N124" s="1"/>
  <c r="M119"/>
  <c r="M124" s="1"/>
  <c r="L119"/>
  <c r="L124" s="1"/>
  <c r="K119"/>
  <c r="K124" s="1"/>
  <c r="J119"/>
  <c r="J124" s="1"/>
  <c r="I119"/>
  <c r="I124" s="1"/>
  <c r="H119"/>
  <c r="H124" s="1"/>
  <c r="G119"/>
  <c r="G124" s="1"/>
  <c r="F119"/>
  <c r="F124" s="1"/>
  <c r="E119"/>
  <c r="E124" s="1"/>
  <c r="D119"/>
  <c r="D124" s="1"/>
  <c r="B119"/>
  <c r="B124" s="1"/>
  <c r="L199" l="1"/>
  <c r="L204" s="1"/>
  <c r="D165"/>
  <c r="H165"/>
  <c r="L165"/>
  <c r="N204"/>
  <c r="C165"/>
  <c r="G165"/>
  <c r="K165"/>
  <c r="E204"/>
  <c r="F165"/>
  <c r="J165"/>
  <c r="N165"/>
  <c r="E165"/>
  <c r="I165"/>
  <c r="M165"/>
  <c r="K204"/>
  <c r="I199"/>
  <c r="I204" s="1"/>
  <c r="D199"/>
  <c r="D204" s="1"/>
  <c r="H199"/>
  <c r="H204" s="1"/>
  <c r="F199"/>
  <c r="F204" s="1"/>
  <c r="J199"/>
  <c r="J204" s="1"/>
  <c r="N199"/>
  <c r="E199"/>
  <c r="M199"/>
  <c r="M204" s="1"/>
  <c r="G199"/>
  <c r="G204" s="1"/>
  <c r="K199"/>
  <c r="D52" l="1"/>
  <c r="E52"/>
  <c r="F52"/>
  <c r="G52"/>
  <c r="H52"/>
  <c r="I52"/>
  <c r="J52"/>
  <c r="K52"/>
  <c r="L52"/>
  <c r="M52"/>
  <c r="N52"/>
  <c r="H63" l="1"/>
  <c r="E63"/>
  <c r="N63"/>
  <c r="J63"/>
  <c r="B58"/>
  <c r="B63" s="1"/>
  <c r="D58"/>
  <c r="D63" s="1"/>
  <c r="E58"/>
  <c r="F58"/>
  <c r="F63" s="1"/>
  <c r="G58"/>
  <c r="G63" s="1"/>
  <c r="H58"/>
  <c r="I58"/>
  <c r="I63" s="1"/>
  <c r="J58"/>
  <c r="K58"/>
  <c r="K63" s="1"/>
  <c r="L58"/>
  <c r="L63" s="1"/>
  <c r="M58"/>
  <c r="M63" s="1"/>
  <c r="N58"/>
  <c r="D19"/>
  <c r="E19"/>
  <c r="F19"/>
  <c r="G19"/>
  <c r="H19"/>
  <c r="I19"/>
  <c r="J19"/>
  <c r="K19"/>
  <c r="L19"/>
  <c r="M19"/>
  <c r="N19"/>
  <c r="D93" l="1"/>
  <c r="D105" s="1"/>
  <c r="E93"/>
  <c r="E105" s="1"/>
  <c r="F93"/>
  <c r="F105" s="1"/>
  <c r="G93"/>
  <c r="G105" s="1"/>
  <c r="H93"/>
  <c r="H105" s="1"/>
  <c r="I93"/>
  <c r="I105" s="1"/>
  <c r="J93"/>
  <c r="J105" s="1"/>
  <c r="K93"/>
  <c r="K105" s="1"/>
  <c r="L93"/>
  <c r="L105" s="1"/>
  <c r="M93"/>
  <c r="M105" s="1"/>
  <c r="N93"/>
  <c r="N105" s="1"/>
  <c r="D70"/>
  <c r="D83" s="1"/>
  <c r="E70"/>
  <c r="E83" s="1"/>
  <c r="F70"/>
  <c r="F83" s="1"/>
  <c r="G70"/>
  <c r="G83" s="1"/>
  <c r="H70"/>
  <c r="H83" s="1"/>
  <c r="I70"/>
  <c r="I83" s="1"/>
  <c r="J70"/>
  <c r="J83" s="1"/>
  <c r="K70"/>
  <c r="K83" s="1"/>
  <c r="L70"/>
  <c r="L83" s="1"/>
  <c r="M70"/>
  <c r="M83" s="1"/>
  <c r="N70"/>
  <c r="N83" s="1"/>
  <c r="D30"/>
  <c r="D42" s="1"/>
  <c r="E30"/>
  <c r="E42" s="1"/>
  <c r="F30"/>
  <c r="F42" s="1"/>
  <c r="G30"/>
  <c r="G42" s="1"/>
  <c r="H30"/>
  <c r="H42" s="1"/>
  <c r="I30"/>
  <c r="I42" s="1"/>
  <c r="J30"/>
  <c r="J42" s="1"/>
  <c r="K30"/>
  <c r="K42" s="1"/>
  <c r="L30"/>
  <c r="L42" s="1"/>
  <c r="M30"/>
  <c r="M42" s="1"/>
  <c r="N30"/>
  <c r="N42" s="1"/>
  <c r="C30"/>
  <c r="C42" s="1"/>
  <c r="D12"/>
  <c r="D24" s="1"/>
  <c r="E12"/>
  <c r="E24" s="1"/>
  <c r="F12"/>
  <c r="F24" s="1"/>
  <c r="G12"/>
  <c r="G24" s="1"/>
  <c r="H12"/>
  <c r="H24" s="1"/>
  <c r="I12"/>
  <c r="I24" s="1"/>
  <c r="J12"/>
  <c r="J24" s="1"/>
  <c r="K12"/>
  <c r="K24" s="1"/>
  <c r="L12"/>
  <c r="L24" s="1"/>
  <c r="M12"/>
  <c r="M24" s="1"/>
  <c r="N12"/>
  <c r="N24" s="1"/>
  <c r="C12"/>
  <c r="C24" s="1"/>
</calcChain>
</file>

<file path=xl/sharedStrings.xml><?xml version="1.0" encoding="utf-8"?>
<sst xmlns="http://schemas.openxmlformats.org/spreadsheetml/2006/main" count="578" uniqueCount="105">
  <si>
    <t>жиры</t>
  </si>
  <si>
    <t>углеводы</t>
  </si>
  <si>
    <t>Ккал</t>
  </si>
  <si>
    <t>Первый день</t>
  </si>
  <si>
    <t>Завтрак</t>
  </si>
  <si>
    <t>Чай с сахаром</t>
  </si>
  <si>
    <t>Хлеб пшеничный</t>
  </si>
  <si>
    <t>Итого завтрак</t>
  </si>
  <si>
    <t>Обед</t>
  </si>
  <si>
    <t>Компот из сухофруктов</t>
  </si>
  <si>
    <t>Итого обед</t>
  </si>
  <si>
    <t>Второй  день</t>
  </si>
  <si>
    <t>ИТОГО ДЕНЬ № 2</t>
  </si>
  <si>
    <t>ИТОГО ДЕНЬ № 3</t>
  </si>
  <si>
    <t>ИТОГО ДЕНЬ № 4</t>
  </si>
  <si>
    <t>белки</t>
  </si>
  <si>
    <t>ИТОГО ДЕНЬ № 5</t>
  </si>
  <si>
    <t>Шестой день</t>
  </si>
  <si>
    <t>ИТОГО ДЕНЬ № 6</t>
  </si>
  <si>
    <t>ИТОГО ДЕНЬ № 7</t>
  </si>
  <si>
    <t>ИТОГО ДЕНЬ № 8</t>
  </si>
  <si>
    <t>ИТОГО ДЕНЬ № 9</t>
  </si>
  <si>
    <t>ИТОГО ДЕНЬ № 10</t>
  </si>
  <si>
    <t>Суп вермишелевый с мясом кур</t>
  </si>
  <si>
    <t>Чахохбили из филе кур</t>
  </si>
  <si>
    <t>ЭЦ</t>
  </si>
  <si>
    <t>Витамины,мг</t>
  </si>
  <si>
    <t>Пищевые вещества,г</t>
  </si>
  <si>
    <t>Минеральные вещества,мг</t>
  </si>
  <si>
    <t>В1</t>
  </si>
  <si>
    <t>С</t>
  </si>
  <si>
    <t>А</t>
  </si>
  <si>
    <t>Е</t>
  </si>
  <si>
    <t>Са</t>
  </si>
  <si>
    <t>Р</t>
  </si>
  <si>
    <t>Mg</t>
  </si>
  <si>
    <t>Fe</t>
  </si>
  <si>
    <t>Приемы пищи                  Наименование блюд</t>
  </si>
  <si>
    <t>Чай с сахаром,с лимоном</t>
  </si>
  <si>
    <t>Жаркое по-домашнему</t>
  </si>
  <si>
    <t>Каша гречневая рассыпчатая</t>
  </si>
  <si>
    <t>Свекольник</t>
  </si>
  <si>
    <t>Беф-строганов</t>
  </si>
  <si>
    <t>Суп гречневый с мясными фрикадельками</t>
  </si>
  <si>
    <t>Борщ с мясом кур</t>
  </si>
  <si>
    <t>Щи по - домашнему</t>
  </si>
  <si>
    <t>250</t>
  </si>
  <si>
    <t>Каша Дружба  на молоке</t>
  </si>
  <si>
    <t>Суп с морской капустой</t>
  </si>
  <si>
    <t>Суп гороховый с мясом кур</t>
  </si>
  <si>
    <t>Каша манная на молоке</t>
  </si>
  <si>
    <t xml:space="preserve">Тефтели с соусом </t>
  </si>
  <si>
    <t>Каша рисовая рассыпчатая</t>
  </si>
  <si>
    <t>Макароны отварные  с маслом сливочным,с сыром</t>
  </si>
  <si>
    <t>Напиток из шиповника</t>
  </si>
  <si>
    <t>Сыр</t>
  </si>
  <si>
    <t>№ рецептуры</t>
  </si>
  <si>
    <t>Сборник рецептур</t>
  </si>
  <si>
    <t>Масса порции,гр</t>
  </si>
  <si>
    <t>Кондитерское изделие</t>
  </si>
  <si>
    <t>Гречка по-купечески с мясом</t>
  </si>
  <si>
    <t>Сезон  летний</t>
  </si>
  <si>
    <t>Для детей,находящихся в летнем лагере с дневным пребыванием / возраст детей  от 6,5  до  10  лет  /</t>
  </si>
  <si>
    <t>Для детей,находящихся в летнем лагере с дневным пребыванием / возраст детей  старше 10 лет и до  15  лет  /</t>
  </si>
  <si>
    <t>Нарезка овощная</t>
  </si>
  <si>
    <t>Макароны отварные с маслом сливочным</t>
  </si>
  <si>
    <t>Плов с мясом</t>
  </si>
  <si>
    <t>Фрукт</t>
  </si>
  <si>
    <t>Рагу овощное с мясом</t>
  </si>
  <si>
    <t>Печень по-строгановски</t>
  </si>
  <si>
    <t>ИТОГО ДЕНЬ № 1</t>
  </si>
  <si>
    <t>Гренка запеченная/батон нарезной,масло сливочное,сыр/</t>
  </si>
  <si>
    <t>Третий   день</t>
  </si>
  <si>
    <t>Четвертый  день</t>
  </si>
  <si>
    <t>Пятый  день</t>
  </si>
  <si>
    <t>Гороховое пюре</t>
  </si>
  <si>
    <t>Седьмой день</t>
  </si>
  <si>
    <t>ИТОГО ДЕНЬ №6</t>
  </si>
  <si>
    <t>Восьмой  день</t>
  </si>
  <si>
    <t>Голубцы ленивые</t>
  </si>
  <si>
    <t>Девятый день</t>
  </si>
  <si>
    <t>Десятый день</t>
  </si>
  <si>
    <t>Салат:Витаминный/ капуста,морковь/</t>
  </si>
  <si>
    <t>Омлет натуральный с зеленым горошком</t>
  </si>
  <si>
    <t>Суп молочный вермишелевый</t>
  </si>
  <si>
    <t>500</t>
  </si>
  <si>
    <t>Суп рыбный</t>
  </si>
  <si>
    <t>Котлета мясная /соус красный основной</t>
  </si>
  <si>
    <t>Икра кабачковая</t>
  </si>
  <si>
    <t>Гуляш из филе кур</t>
  </si>
  <si>
    <t>Салат Летний</t>
  </si>
  <si>
    <t>Вареники с картофелем /соус сливочный</t>
  </si>
  <si>
    <t>Суп Крестьянский с мясом кур</t>
  </si>
  <si>
    <t>Салат овощной</t>
  </si>
  <si>
    <t>Вареники с картофелем/соус сливочный</t>
  </si>
  <si>
    <t>Борщ с мясо кур</t>
  </si>
  <si>
    <t xml:space="preserve">Салат овощной </t>
  </si>
  <si>
    <t>Полдник</t>
  </si>
  <si>
    <t>Булочка со сгущеным молоком</t>
  </si>
  <si>
    <t>Итого полдник</t>
  </si>
  <si>
    <t>Булочка Сахарок</t>
  </si>
  <si>
    <t>Булочка Маковка</t>
  </si>
  <si>
    <t>Пирожок с повидлом</t>
  </si>
  <si>
    <t>Пряник</t>
  </si>
  <si>
    <t>Булочка Ванильная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</si>
</sst>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2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9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 wrapText="1"/>
    </xf>
    <xf numFmtId="2" fontId="2" fillId="2" borderId="3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4"/>
  <sheetViews>
    <sheetView zoomScaleNormal="100" workbookViewId="0">
      <pane xSplit="1" ySplit="6" topLeftCell="B139" activePane="bottomRight" state="frozen"/>
      <selection pane="topRight" activeCell="B1" sqref="B1"/>
      <selection pane="bottomLeft" activeCell="A4" sqref="A4"/>
      <selection pane="bottomRight" activeCell="A155" sqref="A155"/>
    </sheetView>
  </sheetViews>
  <sheetFormatPr defaultRowHeight="18.75"/>
  <cols>
    <col min="1" max="1" width="39.42578125" style="7" customWidth="1"/>
    <col min="2" max="2" width="12.85546875" style="29" customWidth="1"/>
    <col min="3" max="3" width="16.7109375" style="1" bestFit="1" customWidth="1"/>
    <col min="4" max="4" width="9.28515625" style="1" bestFit="1" customWidth="1"/>
    <col min="5" max="5" width="12.85546875" style="1" customWidth="1"/>
    <col min="6" max="6" width="11.85546875" style="1" customWidth="1"/>
    <col min="7" max="7" width="9.42578125" style="1" customWidth="1"/>
    <col min="8" max="8" width="11" style="1" customWidth="1"/>
    <col min="9" max="9" width="11.140625" style="1" customWidth="1"/>
    <col min="10" max="10" width="8" style="1" customWidth="1"/>
    <col min="11" max="12" width="11.85546875" style="1" customWidth="1"/>
    <col min="13" max="13" width="10.7109375" style="1" customWidth="1"/>
    <col min="14" max="14" width="9.85546875" style="1" customWidth="1"/>
    <col min="15" max="15" width="12.28515625" style="2" customWidth="1"/>
    <col min="16" max="16" width="12.42578125" style="1" customWidth="1"/>
    <col min="17" max="16384" width="9.140625" style="1"/>
  </cols>
  <sheetData>
    <row r="1" spans="1:16" ht="22.5">
      <c r="A1" s="67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6" ht="25.5" customHeight="1">
      <c r="A2" s="68" t="s">
        <v>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</row>
    <row r="4" spans="1:16" ht="24.75" customHeight="1">
      <c r="A4" s="63" t="s">
        <v>37</v>
      </c>
      <c r="B4" s="64" t="s">
        <v>58</v>
      </c>
      <c r="C4" s="66" t="s">
        <v>27</v>
      </c>
      <c r="D4" s="66"/>
      <c r="E4" s="66"/>
      <c r="F4" s="41" t="s">
        <v>25</v>
      </c>
      <c r="G4" s="66" t="s">
        <v>26</v>
      </c>
      <c r="H4" s="66"/>
      <c r="I4" s="66"/>
      <c r="J4" s="66"/>
      <c r="K4" s="66" t="s">
        <v>28</v>
      </c>
      <c r="L4" s="66"/>
      <c r="M4" s="66"/>
      <c r="N4" s="66"/>
      <c r="O4" s="61" t="s">
        <v>56</v>
      </c>
      <c r="P4" s="61" t="s">
        <v>57</v>
      </c>
    </row>
    <row r="5" spans="1:16" s="2" customFormat="1" ht="27" customHeight="1">
      <c r="A5" s="63"/>
      <c r="B5" s="65"/>
      <c r="C5" s="41" t="s">
        <v>15</v>
      </c>
      <c r="D5" s="41" t="s">
        <v>0</v>
      </c>
      <c r="E5" s="41" t="s">
        <v>1</v>
      </c>
      <c r="F5" s="41" t="s">
        <v>2</v>
      </c>
      <c r="G5" s="47" t="s">
        <v>29</v>
      </c>
      <c r="H5" s="41" t="s">
        <v>30</v>
      </c>
      <c r="I5" s="47" t="s">
        <v>31</v>
      </c>
      <c r="J5" s="47" t="s">
        <v>32</v>
      </c>
      <c r="K5" s="41" t="s">
        <v>33</v>
      </c>
      <c r="L5" s="41" t="s">
        <v>34</v>
      </c>
      <c r="M5" s="41" t="s">
        <v>35</v>
      </c>
      <c r="N5" s="41" t="s">
        <v>36</v>
      </c>
      <c r="O5" s="62"/>
      <c r="P5" s="62"/>
    </row>
    <row r="6" spans="1:16" s="2" customFormat="1">
      <c r="A6" s="42">
        <v>1</v>
      </c>
      <c r="B6" s="25">
        <v>2</v>
      </c>
      <c r="C6" s="42">
        <v>3</v>
      </c>
      <c r="D6" s="41">
        <v>4</v>
      </c>
      <c r="E6" s="42">
        <v>5</v>
      </c>
      <c r="F6" s="41">
        <v>6</v>
      </c>
      <c r="G6" s="42">
        <v>7</v>
      </c>
      <c r="H6" s="41">
        <v>8</v>
      </c>
      <c r="I6" s="42">
        <v>9</v>
      </c>
      <c r="J6" s="45">
        <v>10</v>
      </c>
      <c r="K6" s="42">
        <v>11</v>
      </c>
      <c r="L6" s="41">
        <v>12</v>
      </c>
      <c r="M6" s="42">
        <v>13</v>
      </c>
      <c r="N6" s="41">
        <v>14</v>
      </c>
      <c r="O6" s="41">
        <v>15</v>
      </c>
      <c r="P6" s="41">
        <v>16</v>
      </c>
    </row>
    <row r="7" spans="1:16" s="4" customFormat="1" ht="20.100000000000001" customHeight="1">
      <c r="A7" s="12" t="s">
        <v>3</v>
      </c>
      <c r="B7" s="2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1"/>
      <c r="P7" s="30"/>
    </row>
    <row r="8" spans="1:16" s="4" customFormat="1" ht="20.100000000000001" customHeight="1">
      <c r="A8" s="14" t="s">
        <v>4</v>
      </c>
      <c r="B8" s="2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1"/>
      <c r="P8" s="30"/>
    </row>
    <row r="9" spans="1:16" s="4" customFormat="1" ht="37.5" customHeight="1">
      <c r="A9" s="56" t="s">
        <v>83</v>
      </c>
      <c r="B9" s="57">
        <v>250</v>
      </c>
      <c r="C9" s="3">
        <v>16.319285714285716</v>
      </c>
      <c r="D9" s="3">
        <v>31.465000000000003</v>
      </c>
      <c r="E9" s="3">
        <v>2.8121428571428573</v>
      </c>
      <c r="F9" s="3">
        <v>358.71428571428572</v>
      </c>
      <c r="G9" s="3">
        <v>0.155</v>
      </c>
      <c r="H9" s="3">
        <v>0.22142857142857142</v>
      </c>
      <c r="I9" s="3">
        <v>298.04285714285714</v>
      </c>
      <c r="J9" s="3">
        <v>1.3285714285714287</v>
      </c>
      <c r="K9" s="3">
        <v>98.757142857142853</v>
      </c>
      <c r="L9" s="3">
        <v>253.75714285714284</v>
      </c>
      <c r="M9" s="3">
        <v>20.747857142857139</v>
      </c>
      <c r="N9" s="3">
        <v>2.8785714285714286</v>
      </c>
      <c r="O9" s="41">
        <v>185</v>
      </c>
      <c r="P9" s="13">
        <v>2017</v>
      </c>
    </row>
    <row r="10" spans="1:16" s="4" customFormat="1" ht="20.100000000000001" customHeight="1">
      <c r="A10" s="6" t="s">
        <v>6</v>
      </c>
      <c r="B10" s="26">
        <v>50</v>
      </c>
      <c r="C10" s="3">
        <v>3.16</v>
      </c>
      <c r="D10" s="3">
        <v>0.4</v>
      </c>
      <c r="E10" s="3">
        <v>19.32</v>
      </c>
      <c r="F10" s="3">
        <v>93.52</v>
      </c>
      <c r="G10" s="3">
        <v>0.04</v>
      </c>
      <c r="H10" s="3">
        <v>0</v>
      </c>
      <c r="I10" s="3">
        <v>0</v>
      </c>
      <c r="J10" s="3">
        <v>0.52</v>
      </c>
      <c r="K10" s="3">
        <v>9.1999999999999993</v>
      </c>
      <c r="L10" s="3">
        <v>34.799999999999997</v>
      </c>
      <c r="M10" s="3">
        <v>13.2</v>
      </c>
      <c r="N10" s="3">
        <v>0.44</v>
      </c>
      <c r="O10" s="41">
        <v>1</v>
      </c>
      <c r="P10" s="13">
        <v>2017</v>
      </c>
    </row>
    <row r="11" spans="1:16" s="4" customFormat="1" ht="20.100000000000001" customHeight="1">
      <c r="A11" s="6" t="s">
        <v>54</v>
      </c>
      <c r="B11" s="26">
        <v>200</v>
      </c>
      <c r="C11" s="3">
        <v>0.4</v>
      </c>
      <c r="D11" s="3">
        <v>0.27</v>
      </c>
      <c r="E11" s="3">
        <v>17.2</v>
      </c>
      <c r="F11" s="3">
        <v>72.8</v>
      </c>
      <c r="G11" s="3">
        <v>0.01</v>
      </c>
      <c r="H11" s="3">
        <v>100</v>
      </c>
      <c r="I11" s="3">
        <v>0</v>
      </c>
      <c r="J11" s="3">
        <v>0</v>
      </c>
      <c r="K11" s="3">
        <v>7.73</v>
      </c>
      <c r="L11" s="3">
        <v>2.13</v>
      </c>
      <c r="M11" s="3">
        <v>2.67</v>
      </c>
      <c r="N11" s="3">
        <v>0.53</v>
      </c>
      <c r="O11" s="41">
        <v>388</v>
      </c>
      <c r="P11" s="13">
        <v>2017</v>
      </c>
    </row>
    <row r="12" spans="1:16" s="4" customFormat="1" ht="20.100000000000001" customHeight="1">
      <c r="A12" s="15" t="s">
        <v>7</v>
      </c>
      <c r="B12" s="28">
        <f>SUM(B9:B11)</f>
        <v>500</v>
      </c>
      <c r="C12" s="16">
        <f t="shared" ref="C12:N12" si="0">SUM(C9:C11)</f>
        <v>19.879285714285714</v>
      </c>
      <c r="D12" s="16">
        <f t="shared" si="0"/>
        <v>32.135000000000005</v>
      </c>
      <c r="E12" s="16">
        <f t="shared" si="0"/>
        <v>39.332142857142856</v>
      </c>
      <c r="F12" s="16">
        <f t="shared" si="0"/>
        <v>525.03428571428572</v>
      </c>
      <c r="G12" s="16">
        <f t="shared" si="0"/>
        <v>0.20500000000000002</v>
      </c>
      <c r="H12" s="16">
        <f t="shared" si="0"/>
        <v>100.22142857142858</v>
      </c>
      <c r="I12" s="16">
        <f t="shared" si="0"/>
        <v>298.04285714285714</v>
      </c>
      <c r="J12" s="16">
        <f t="shared" si="0"/>
        <v>1.8485714285714288</v>
      </c>
      <c r="K12" s="16">
        <f t="shared" si="0"/>
        <v>115.68714285714286</v>
      </c>
      <c r="L12" s="16">
        <f t="shared" si="0"/>
        <v>290.68714285714282</v>
      </c>
      <c r="M12" s="16">
        <f t="shared" si="0"/>
        <v>36.61785714285714</v>
      </c>
      <c r="N12" s="16">
        <f t="shared" si="0"/>
        <v>3.8485714285714288</v>
      </c>
      <c r="O12" s="41"/>
      <c r="P12" s="30"/>
    </row>
    <row r="13" spans="1:16" s="4" customFormat="1" ht="20.100000000000001" customHeight="1">
      <c r="A13" s="18" t="s">
        <v>8</v>
      </c>
      <c r="B13" s="2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1"/>
      <c r="P13" s="30"/>
    </row>
    <row r="14" spans="1:16" ht="20.100000000000001" customHeight="1">
      <c r="A14" s="24" t="s">
        <v>86</v>
      </c>
      <c r="B14" s="26">
        <v>200</v>
      </c>
      <c r="C14" s="3">
        <v>8.4499999999999993</v>
      </c>
      <c r="D14" s="3">
        <v>8.2799999999999994</v>
      </c>
      <c r="E14" s="3">
        <v>13.13</v>
      </c>
      <c r="F14" s="3">
        <v>160.78</v>
      </c>
      <c r="G14" s="3">
        <v>0.11</v>
      </c>
      <c r="H14" s="3">
        <v>6.88</v>
      </c>
      <c r="I14" s="3">
        <v>15</v>
      </c>
      <c r="J14" s="3">
        <v>0.88</v>
      </c>
      <c r="K14" s="3">
        <v>31.65</v>
      </c>
      <c r="L14" s="3">
        <v>175.7</v>
      </c>
      <c r="M14" s="3">
        <v>46.05</v>
      </c>
      <c r="N14" s="3">
        <v>1.25</v>
      </c>
      <c r="O14" s="41">
        <v>106</v>
      </c>
      <c r="P14" s="13">
        <v>2017</v>
      </c>
    </row>
    <row r="15" spans="1:16" ht="30" customHeight="1">
      <c r="A15" s="24" t="s">
        <v>69</v>
      </c>
      <c r="B15" s="41">
        <v>90</v>
      </c>
      <c r="C15" s="3">
        <v>9.7799999999999994</v>
      </c>
      <c r="D15" s="3">
        <v>11.66</v>
      </c>
      <c r="E15" s="3">
        <v>16.41</v>
      </c>
      <c r="F15" s="3">
        <v>210</v>
      </c>
      <c r="G15" s="3">
        <v>0.14000000000000001</v>
      </c>
      <c r="H15" s="3">
        <v>0</v>
      </c>
      <c r="I15" s="3">
        <v>0.111</v>
      </c>
      <c r="J15" s="3">
        <v>0.35</v>
      </c>
      <c r="K15" s="3">
        <v>37.9</v>
      </c>
      <c r="L15" s="3">
        <v>181.3</v>
      </c>
      <c r="M15" s="3">
        <v>19.8</v>
      </c>
      <c r="N15" s="3">
        <v>3.27</v>
      </c>
      <c r="O15" s="41">
        <v>282</v>
      </c>
      <c r="P15" s="13">
        <v>2017</v>
      </c>
    </row>
    <row r="16" spans="1:16" s="4" customFormat="1" ht="33" customHeight="1">
      <c r="A16" s="6" t="s">
        <v>65</v>
      </c>
      <c r="B16" s="26">
        <v>150</v>
      </c>
      <c r="C16" s="3">
        <v>5.0999999999999996</v>
      </c>
      <c r="D16" s="3">
        <v>7.5</v>
      </c>
      <c r="E16" s="3">
        <v>28.5</v>
      </c>
      <c r="F16" s="3">
        <v>201.9</v>
      </c>
      <c r="G16" s="3">
        <v>0.06</v>
      </c>
      <c r="H16" s="3">
        <v>0</v>
      </c>
      <c r="I16" s="3">
        <v>0</v>
      </c>
      <c r="J16" s="3">
        <v>1.95</v>
      </c>
      <c r="K16" s="3">
        <v>12</v>
      </c>
      <c r="L16" s="3">
        <v>34.5</v>
      </c>
      <c r="M16" s="3">
        <v>7.5</v>
      </c>
      <c r="N16" s="3">
        <v>0.75</v>
      </c>
      <c r="O16" s="41">
        <v>203</v>
      </c>
      <c r="P16" s="13">
        <v>2017</v>
      </c>
    </row>
    <row r="17" spans="1:16" s="4" customFormat="1" ht="20.100000000000001" customHeight="1">
      <c r="A17" s="6" t="s">
        <v>5</v>
      </c>
      <c r="B17" s="26">
        <v>200</v>
      </c>
      <c r="C17" s="3">
        <v>0.53</v>
      </c>
      <c r="D17" s="3">
        <v>0</v>
      </c>
      <c r="E17" s="3">
        <v>9.4700000000000006</v>
      </c>
      <c r="F17" s="3">
        <v>40</v>
      </c>
      <c r="G17" s="3">
        <v>0</v>
      </c>
      <c r="H17" s="3">
        <v>27</v>
      </c>
      <c r="I17" s="3">
        <v>0</v>
      </c>
      <c r="J17" s="3">
        <v>0</v>
      </c>
      <c r="K17" s="3">
        <v>13.6</v>
      </c>
      <c r="L17" s="3">
        <v>22.13</v>
      </c>
      <c r="M17" s="3">
        <v>11.73</v>
      </c>
      <c r="N17" s="3">
        <v>2.13</v>
      </c>
      <c r="O17" s="51">
        <v>375</v>
      </c>
      <c r="P17" s="13">
        <v>2017</v>
      </c>
    </row>
    <row r="18" spans="1:16" s="4" customFormat="1" ht="20.100000000000001" customHeight="1">
      <c r="A18" s="6" t="s">
        <v>6</v>
      </c>
      <c r="B18" s="26">
        <v>60</v>
      </c>
      <c r="C18" s="3">
        <v>5.2666666666666666</v>
      </c>
      <c r="D18" s="3">
        <v>0.66666666666666674</v>
      </c>
      <c r="E18" s="3">
        <v>32.200000000000003</v>
      </c>
      <c r="F18" s="3">
        <v>155.86666666666667</v>
      </c>
      <c r="G18" s="3">
        <v>6.6666666666666666E-2</v>
      </c>
      <c r="H18" s="3">
        <v>0</v>
      </c>
      <c r="I18" s="3">
        <v>0</v>
      </c>
      <c r="J18" s="3">
        <v>0.86666666666666659</v>
      </c>
      <c r="K18" s="3">
        <v>15.333333333333332</v>
      </c>
      <c r="L18" s="3">
        <v>57.999999999999993</v>
      </c>
      <c r="M18" s="3">
        <v>22</v>
      </c>
      <c r="N18" s="3">
        <v>0.73333333333333328</v>
      </c>
      <c r="O18" s="41">
        <v>1</v>
      </c>
      <c r="P18" s="13">
        <v>2017</v>
      </c>
    </row>
    <row r="19" spans="1:16" s="4" customFormat="1" ht="20.100000000000001" customHeight="1">
      <c r="A19" s="15" t="s">
        <v>10</v>
      </c>
      <c r="B19" s="44">
        <f t="shared" ref="B19:N19" si="1">SUM(B14:B18)</f>
        <v>700</v>
      </c>
      <c r="C19" s="16">
        <f t="shared" si="1"/>
        <v>29.126666666666665</v>
      </c>
      <c r="D19" s="16">
        <f t="shared" si="1"/>
        <v>28.106666666666666</v>
      </c>
      <c r="E19" s="16">
        <f t="shared" si="1"/>
        <v>99.710000000000008</v>
      </c>
      <c r="F19" s="16">
        <f t="shared" si="1"/>
        <v>768.54666666666662</v>
      </c>
      <c r="G19" s="16">
        <f t="shared" si="1"/>
        <v>0.37666666666666665</v>
      </c>
      <c r="H19" s="16">
        <f t="shared" si="1"/>
        <v>33.880000000000003</v>
      </c>
      <c r="I19" s="16">
        <f t="shared" si="1"/>
        <v>15.111000000000001</v>
      </c>
      <c r="J19" s="16">
        <f t="shared" si="1"/>
        <v>4.046666666666666</v>
      </c>
      <c r="K19" s="16">
        <f t="shared" si="1"/>
        <v>110.48333333333332</v>
      </c>
      <c r="L19" s="16">
        <f t="shared" si="1"/>
        <v>471.63</v>
      </c>
      <c r="M19" s="16">
        <f t="shared" si="1"/>
        <v>107.08</v>
      </c>
      <c r="N19" s="16">
        <f t="shared" si="1"/>
        <v>8.1333333333333329</v>
      </c>
      <c r="O19" s="41"/>
      <c r="P19" s="30"/>
    </row>
    <row r="20" spans="1:16" s="4" customFormat="1" ht="20.100000000000001" customHeight="1">
      <c r="A20" s="18" t="s">
        <v>97</v>
      </c>
      <c r="B20" s="4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59"/>
      <c r="P20" s="30"/>
    </row>
    <row r="21" spans="1:16" s="4" customFormat="1" ht="37.5" customHeight="1">
      <c r="A21" s="6" t="s">
        <v>98</v>
      </c>
      <c r="B21" s="25">
        <v>100</v>
      </c>
      <c r="C21" s="3">
        <v>13.29</v>
      </c>
      <c r="D21" s="3">
        <v>15</v>
      </c>
      <c r="E21" s="3">
        <v>46.68</v>
      </c>
      <c r="F21" s="3">
        <v>376.45</v>
      </c>
      <c r="G21" s="3">
        <v>0.15</v>
      </c>
      <c r="H21" s="3">
        <v>2.46</v>
      </c>
      <c r="I21" s="3">
        <v>0.04</v>
      </c>
      <c r="J21" s="3">
        <v>2.76</v>
      </c>
      <c r="K21" s="3">
        <v>89.34</v>
      </c>
      <c r="L21" s="3">
        <v>134.93</v>
      </c>
      <c r="M21" s="3">
        <v>19.22</v>
      </c>
      <c r="N21" s="3">
        <v>0.83</v>
      </c>
      <c r="O21" s="59">
        <v>428</v>
      </c>
      <c r="P21" s="45">
        <v>2017</v>
      </c>
    </row>
    <row r="22" spans="1:16" s="4" customFormat="1" ht="20.100000000000001" customHeight="1">
      <c r="A22" s="6" t="s">
        <v>5</v>
      </c>
      <c r="B22" s="26">
        <v>200</v>
      </c>
      <c r="C22" s="3">
        <v>0.53</v>
      </c>
      <c r="D22" s="3">
        <v>0</v>
      </c>
      <c r="E22" s="3">
        <v>9.4700000000000006</v>
      </c>
      <c r="F22" s="3">
        <v>40</v>
      </c>
      <c r="G22" s="3">
        <v>0</v>
      </c>
      <c r="H22" s="3">
        <v>27</v>
      </c>
      <c r="I22" s="3">
        <v>0</v>
      </c>
      <c r="J22" s="3">
        <v>0</v>
      </c>
      <c r="K22" s="3">
        <v>13.6</v>
      </c>
      <c r="L22" s="3">
        <v>22.13</v>
      </c>
      <c r="M22" s="3">
        <v>11.73</v>
      </c>
      <c r="N22" s="3">
        <v>2.13</v>
      </c>
      <c r="O22" s="59">
        <v>375</v>
      </c>
      <c r="P22" s="13">
        <v>2017</v>
      </c>
    </row>
    <row r="23" spans="1:16" s="4" customFormat="1" ht="20.100000000000001" customHeight="1">
      <c r="A23" s="15" t="s">
        <v>99</v>
      </c>
      <c r="B23" s="44">
        <f t="shared" ref="B23:N23" si="2">SUM(B21:B22)</f>
        <v>300</v>
      </c>
      <c r="C23" s="16">
        <f t="shared" si="2"/>
        <v>13.819999999999999</v>
      </c>
      <c r="D23" s="16">
        <f t="shared" si="2"/>
        <v>15</v>
      </c>
      <c r="E23" s="16">
        <f t="shared" si="2"/>
        <v>56.15</v>
      </c>
      <c r="F23" s="16">
        <f t="shared" si="2"/>
        <v>416.45</v>
      </c>
      <c r="G23" s="16">
        <f t="shared" si="2"/>
        <v>0.15</v>
      </c>
      <c r="H23" s="16">
        <f t="shared" si="2"/>
        <v>29.46</v>
      </c>
      <c r="I23" s="16">
        <f t="shared" si="2"/>
        <v>0.04</v>
      </c>
      <c r="J23" s="16">
        <f t="shared" si="2"/>
        <v>2.76</v>
      </c>
      <c r="K23" s="16">
        <f t="shared" si="2"/>
        <v>102.94</v>
      </c>
      <c r="L23" s="16">
        <f t="shared" si="2"/>
        <v>157.06</v>
      </c>
      <c r="M23" s="16">
        <f t="shared" si="2"/>
        <v>30.95</v>
      </c>
      <c r="N23" s="16">
        <f t="shared" si="2"/>
        <v>2.96</v>
      </c>
      <c r="O23" s="59"/>
      <c r="P23" s="30"/>
    </row>
    <row r="24" spans="1:16" s="22" customFormat="1" ht="20.100000000000001" customHeight="1">
      <c r="A24" s="19" t="s">
        <v>70</v>
      </c>
      <c r="B24" s="20">
        <f t="shared" ref="B24:N24" si="3">B12+B19+B23</f>
        <v>1500</v>
      </c>
      <c r="C24" s="20">
        <f t="shared" si="3"/>
        <v>62.82595238095238</v>
      </c>
      <c r="D24" s="20">
        <f t="shared" si="3"/>
        <v>75.241666666666674</v>
      </c>
      <c r="E24" s="20">
        <f t="shared" si="3"/>
        <v>195.19214285714287</v>
      </c>
      <c r="F24" s="20">
        <f t="shared" si="3"/>
        <v>1710.0309523809524</v>
      </c>
      <c r="G24" s="20">
        <f t="shared" si="3"/>
        <v>0.73166666666666669</v>
      </c>
      <c r="H24" s="20">
        <f t="shared" si="3"/>
        <v>163.56142857142859</v>
      </c>
      <c r="I24" s="20">
        <f t="shared" si="3"/>
        <v>313.19385714285715</v>
      </c>
      <c r="J24" s="20">
        <f t="shared" si="3"/>
        <v>8.6552380952380936</v>
      </c>
      <c r="K24" s="20">
        <f t="shared" si="3"/>
        <v>329.11047619047616</v>
      </c>
      <c r="L24" s="20">
        <f t="shared" si="3"/>
        <v>919.37714285714287</v>
      </c>
      <c r="M24" s="20">
        <f t="shared" si="3"/>
        <v>174.64785714285713</v>
      </c>
      <c r="N24" s="20">
        <f t="shared" si="3"/>
        <v>14.941904761904762</v>
      </c>
      <c r="O24" s="37"/>
      <c r="P24" s="33"/>
    </row>
    <row r="25" spans="1:16" s="4" customFormat="1" ht="20.100000000000001" customHeight="1">
      <c r="A25" s="12" t="s">
        <v>11</v>
      </c>
      <c r="B25" s="2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1"/>
      <c r="P25" s="30"/>
    </row>
    <row r="26" spans="1:16" s="4" customFormat="1" ht="20.100000000000001" customHeight="1">
      <c r="A26" s="14" t="s">
        <v>4</v>
      </c>
      <c r="B26" s="2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1"/>
      <c r="P26" s="30"/>
    </row>
    <row r="27" spans="1:16" s="4" customFormat="1" ht="20.100000000000001" customHeight="1">
      <c r="A27" s="6" t="s">
        <v>47</v>
      </c>
      <c r="B27" s="26">
        <v>250</v>
      </c>
      <c r="C27" s="3">
        <v>3.3</v>
      </c>
      <c r="D27" s="3">
        <v>8.6</v>
      </c>
      <c r="E27" s="3">
        <v>23.2</v>
      </c>
      <c r="F27" s="3">
        <v>183.4</v>
      </c>
      <c r="G27" s="3">
        <v>0.4</v>
      </c>
      <c r="H27" s="3">
        <v>1.9</v>
      </c>
      <c r="I27" s="3">
        <v>71.599999999999994</v>
      </c>
      <c r="J27" s="3">
        <v>0.4</v>
      </c>
      <c r="K27" s="3">
        <v>92.3</v>
      </c>
      <c r="L27" s="3">
        <v>128</v>
      </c>
      <c r="M27" s="3">
        <v>26.7</v>
      </c>
      <c r="N27" s="3">
        <v>1.3</v>
      </c>
      <c r="O27" s="41">
        <v>175</v>
      </c>
      <c r="P27" s="13">
        <v>2017</v>
      </c>
    </row>
    <row r="28" spans="1:16" s="4" customFormat="1" ht="42" customHeight="1">
      <c r="A28" s="6" t="s">
        <v>71</v>
      </c>
      <c r="B28" s="26">
        <v>60</v>
      </c>
      <c r="C28" s="3">
        <v>7.11</v>
      </c>
      <c r="D28" s="3">
        <v>7.15</v>
      </c>
      <c r="E28" s="3">
        <v>29.045000000000002</v>
      </c>
      <c r="F28" s="3">
        <v>209.14</v>
      </c>
      <c r="G28" s="3">
        <v>26.06</v>
      </c>
      <c r="H28" s="3">
        <v>5.0000000000000001E-3</v>
      </c>
      <c r="I28" s="3">
        <v>20</v>
      </c>
      <c r="J28" s="3">
        <v>0.89999999999999991</v>
      </c>
      <c r="K28" s="3">
        <v>103</v>
      </c>
      <c r="L28" s="3">
        <v>57.199999999999996</v>
      </c>
      <c r="M28" s="3">
        <v>69.8</v>
      </c>
      <c r="N28" s="3">
        <v>0.76</v>
      </c>
      <c r="O28" s="51">
        <v>7</v>
      </c>
      <c r="P28" s="10">
        <v>2017</v>
      </c>
    </row>
    <row r="29" spans="1:16" s="4" customFormat="1" ht="20.100000000000001" customHeight="1">
      <c r="A29" s="6" t="s">
        <v>5</v>
      </c>
      <c r="B29" s="26">
        <v>200</v>
      </c>
      <c r="C29" s="3">
        <v>0.53</v>
      </c>
      <c r="D29" s="3">
        <v>0</v>
      </c>
      <c r="E29" s="3">
        <v>9.4700000000000006</v>
      </c>
      <c r="F29" s="3">
        <v>40</v>
      </c>
      <c r="G29" s="3">
        <v>0</v>
      </c>
      <c r="H29" s="3">
        <v>27</v>
      </c>
      <c r="I29" s="3">
        <v>0</v>
      </c>
      <c r="J29" s="3">
        <v>0</v>
      </c>
      <c r="K29" s="3">
        <v>13.6</v>
      </c>
      <c r="L29" s="3">
        <v>22.13</v>
      </c>
      <c r="M29" s="3">
        <v>11.73</v>
      </c>
      <c r="N29" s="3">
        <v>2.13</v>
      </c>
      <c r="O29" s="51">
        <v>375</v>
      </c>
      <c r="P29" s="13">
        <v>2017</v>
      </c>
    </row>
    <row r="30" spans="1:16" s="4" customFormat="1" ht="20.100000000000001" customHeight="1">
      <c r="A30" s="15" t="s">
        <v>7</v>
      </c>
      <c r="B30" s="28">
        <v>510</v>
      </c>
      <c r="C30" s="16">
        <f t="shared" ref="C30:N30" si="4">SUM(C27:C29)</f>
        <v>10.94</v>
      </c>
      <c r="D30" s="16">
        <f t="shared" si="4"/>
        <v>15.75</v>
      </c>
      <c r="E30" s="16">
        <f t="shared" si="4"/>
        <v>61.715000000000003</v>
      </c>
      <c r="F30" s="16">
        <f t="shared" si="4"/>
        <v>432.53999999999996</v>
      </c>
      <c r="G30" s="16">
        <f t="shared" si="4"/>
        <v>26.459999999999997</v>
      </c>
      <c r="H30" s="16">
        <f t="shared" si="4"/>
        <v>28.905000000000001</v>
      </c>
      <c r="I30" s="16">
        <f t="shared" si="4"/>
        <v>91.6</v>
      </c>
      <c r="J30" s="16">
        <f t="shared" si="4"/>
        <v>1.2999999999999998</v>
      </c>
      <c r="K30" s="16">
        <f t="shared" si="4"/>
        <v>208.9</v>
      </c>
      <c r="L30" s="16">
        <f t="shared" si="4"/>
        <v>207.32999999999998</v>
      </c>
      <c r="M30" s="16">
        <f t="shared" si="4"/>
        <v>108.23</v>
      </c>
      <c r="N30" s="16">
        <f t="shared" si="4"/>
        <v>4.1899999999999995</v>
      </c>
      <c r="O30" s="41"/>
      <c r="P30" s="30"/>
    </row>
    <row r="31" spans="1:16" s="4" customFormat="1" ht="20.100000000000001" customHeight="1">
      <c r="A31" s="18" t="s">
        <v>8</v>
      </c>
      <c r="B31" s="2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1"/>
      <c r="P31" s="30"/>
    </row>
    <row r="32" spans="1:16" s="4" customFormat="1" ht="20.100000000000001" customHeight="1">
      <c r="A32" s="6" t="s">
        <v>64</v>
      </c>
      <c r="B32" s="25">
        <v>60</v>
      </c>
      <c r="C32" s="3">
        <v>0.92500000000000004</v>
      </c>
      <c r="D32" s="3">
        <v>2.0499999999999998</v>
      </c>
      <c r="E32" s="3">
        <v>1.5</v>
      </c>
      <c r="F32" s="3">
        <v>39.5</v>
      </c>
      <c r="G32" s="3">
        <v>2.6499999999999999E-2</v>
      </c>
      <c r="H32" s="3">
        <v>2.37</v>
      </c>
      <c r="I32" s="3">
        <v>1.4999999999999999E-2</v>
      </c>
      <c r="J32" s="3">
        <v>1.3049999999999999</v>
      </c>
      <c r="K32" s="3">
        <v>9.7249999999999996</v>
      </c>
      <c r="L32" s="3">
        <v>23</v>
      </c>
      <c r="M32" s="3">
        <v>7.15</v>
      </c>
      <c r="N32" s="3">
        <v>2.1999999999999999E-2</v>
      </c>
      <c r="O32" s="58">
        <v>70</v>
      </c>
      <c r="P32" s="13">
        <v>2017</v>
      </c>
    </row>
    <row r="33" spans="1:16" s="4" customFormat="1" ht="36.75" customHeight="1">
      <c r="A33" s="6" t="s">
        <v>43</v>
      </c>
      <c r="B33" s="26">
        <v>200</v>
      </c>
      <c r="C33" s="3">
        <v>2.7</v>
      </c>
      <c r="D33" s="3">
        <v>2.78</v>
      </c>
      <c r="E33" s="3">
        <v>14.58</v>
      </c>
      <c r="F33" s="3">
        <v>90.68</v>
      </c>
      <c r="G33" s="3">
        <v>0.06</v>
      </c>
      <c r="H33" s="3">
        <v>10</v>
      </c>
      <c r="I33" s="3">
        <v>0</v>
      </c>
      <c r="J33" s="3">
        <v>0</v>
      </c>
      <c r="K33" s="3">
        <v>49.25</v>
      </c>
      <c r="L33" s="3">
        <v>222.5</v>
      </c>
      <c r="M33" s="3">
        <v>26.5</v>
      </c>
      <c r="N33" s="3">
        <v>0.78</v>
      </c>
      <c r="O33" s="41">
        <v>104</v>
      </c>
      <c r="P33" s="13">
        <v>2017</v>
      </c>
    </row>
    <row r="34" spans="1:16" s="4" customFormat="1" ht="20.100000000000001" customHeight="1">
      <c r="A34" s="6" t="s">
        <v>68</v>
      </c>
      <c r="B34" s="26">
        <v>180</v>
      </c>
      <c r="C34" s="3">
        <v>11.68</v>
      </c>
      <c r="D34" s="3">
        <v>30.06</v>
      </c>
      <c r="E34" s="3">
        <v>9</v>
      </c>
      <c r="F34" s="3">
        <v>378</v>
      </c>
      <c r="G34" s="3">
        <v>0.4</v>
      </c>
      <c r="H34" s="3">
        <v>6.12</v>
      </c>
      <c r="I34" s="3">
        <v>0</v>
      </c>
      <c r="J34" s="3">
        <v>0.94</v>
      </c>
      <c r="K34" s="3">
        <v>21.49</v>
      </c>
      <c r="L34" s="3">
        <v>174.12</v>
      </c>
      <c r="M34" s="3">
        <v>43.83</v>
      </c>
      <c r="N34" s="3">
        <v>2.16</v>
      </c>
      <c r="O34" s="41">
        <v>263</v>
      </c>
      <c r="P34" s="13">
        <v>2017</v>
      </c>
    </row>
    <row r="35" spans="1:16" s="4" customFormat="1" ht="20.100000000000001" customHeight="1">
      <c r="A35" s="6" t="s">
        <v>6</v>
      </c>
      <c r="B35" s="26">
        <v>60</v>
      </c>
      <c r="C35" s="3">
        <v>5.2666666666666666</v>
      </c>
      <c r="D35" s="3">
        <v>0.66666666666666674</v>
      </c>
      <c r="E35" s="3">
        <v>32.200000000000003</v>
      </c>
      <c r="F35" s="3">
        <v>155.86666666666667</v>
      </c>
      <c r="G35" s="3">
        <v>6.6666666666666666E-2</v>
      </c>
      <c r="H35" s="3">
        <v>0</v>
      </c>
      <c r="I35" s="3">
        <v>0</v>
      </c>
      <c r="J35" s="3">
        <v>0.86666666666666659</v>
      </c>
      <c r="K35" s="3">
        <v>15.333333333333332</v>
      </c>
      <c r="L35" s="3">
        <v>57.999999999999993</v>
      </c>
      <c r="M35" s="3">
        <v>22</v>
      </c>
      <c r="N35" s="3">
        <v>0.73333333333333328</v>
      </c>
      <c r="O35" s="41">
        <v>1</v>
      </c>
      <c r="P35" s="13">
        <v>2017</v>
      </c>
    </row>
    <row r="36" spans="1:16" s="4" customFormat="1" ht="20.100000000000001" customHeight="1">
      <c r="A36" s="6" t="s">
        <v>9</v>
      </c>
      <c r="B36" s="26">
        <v>200</v>
      </c>
      <c r="C36" s="3">
        <v>1.1599999999999999</v>
      </c>
      <c r="D36" s="3">
        <v>0.3</v>
      </c>
      <c r="E36" s="3">
        <v>37.119999999999997</v>
      </c>
      <c r="F36" s="3">
        <v>196.38</v>
      </c>
      <c r="G36" s="3">
        <v>0.8</v>
      </c>
      <c r="H36" s="3">
        <v>0</v>
      </c>
      <c r="I36" s="3">
        <v>0.2</v>
      </c>
      <c r="J36" s="3">
        <v>5.84</v>
      </c>
      <c r="K36" s="3">
        <v>46</v>
      </c>
      <c r="L36" s="3">
        <v>33</v>
      </c>
      <c r="M36" s="3">
        <v>0.96</v>
      </c>
      <c r="N36" s="3"/>
      <c r="O36" s="51">
        <v>349</v>
      </c>
      <c r="P36" s="10">
        <v>2017</v>
      </c>
    </row>
    <row r="37" spans="1:16" s="4" customFormat="1" ht="20.100000000000001" customHeight="1">
      <c r="A37" s="15" t="s">
        <v>10</v>
      </c>
      <c r="B37" s="44">
        <f>SUM(B32:B36)</f>
        <v>700</v>
      </c>
      <c r="C37" s="16">
        <f t="shared" ref="C37:N37" si="5">SUM(C33:C36)</f>
        <v>20.806666666666665</v>
      </c>
      <c r="D37" s="16">
        <f t="shared" si="5"/>
        <v>33.806666666666658</v>
      </c>
      <c r="E37" s="16">
        <f t="shared" si="5"/>
        <v>92.9</v>
      </c>
      <c r="F37" s="16">
        <f t="shared" si="5"/>
        <v>820.92666666666662</v>
      </c>
      <c r="G37" s="16">
        <f t="shared" si="5"/>
        <v>1.3266666666666667</v>
      </c>
      <c r="H37" s="16">
        <f t="shared" si="5"/>
        <v>16.12</v>
      </c>
      <c r="I37" s="16">
        <f t="shared" si="5"/>
        <v>0.2</v>
      </c>
      <c r="J37" s="16">
        <f t="shared" si="5"/>
        <v>7.6466666666666665</v>
      </c>
      <c r="K37" s="16">
        <f t="shared" si="5"/>
        <v>132.07333333333332</v>
      </c>
      <c r="L37" s="16">
        <f t="shared" si="5"/>
        <v>487.62</v>
      </c>
      <c r="M37" s="16">
        <f t="shared" si="5"/>
        <v>93.289999999999992</v>
      </c>
      <c r="N37" s="16">
        <f t="shared" si="5"/>
        <v>3.6733333333333338</v>
      </c>
      <c r="O37" s="41"/>
      <c r="P37" s="30"/>
    </row>
    <row r="38" spans="1:16" s="4" customFormat="1" ht="20.100000000000001" customHeight="1">
      <c r="A38" s="18" t="s">
        <v>97</v>
      </c>
      <c r="B38" s="4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9"/>
      <c r="P38" s="30"/>
    </row>
    <row r="39" spans="1:16" s="4" customFormat="1" ht="20.100000000000001" customHeight="1">
      <c r="A39" s="6" t="s">
        <v>100</v>
      </c>
      <c r="B39" s="25">
        <v>100</v>
      </c>
      <c r="C39" s="3">
        <v>8.85</v>
      </c>
      <c r="D39" s="3">
        <v>7.38</v>
      </c>
      <c r="E39" s="3">
        <v>51.26</v>
      </c>
      <c r="F39" s="3">
        <v>307.3</v>
      </c>
      <c r="G39" s="3">
        <v>0.17</v>
      </c>
      <c r="H39" s="3">
        <v>3.2</v>
      </c>
      <c r="I39" s="3">
        <v>0.02</v>
      </c>
      <c r="J39" s="3">
        <v>1</v>
      </c>
      <c r="K39" s="3">
        <v>12.46</v>
      </c>
      <c r="L39" s="3">
        <v>55.81</v>
      </c>
      <c r="M39" s="3">
        <v>10.75</v>
      </c>
      <c r="N39" s="3">
        <v>0.82</v>
      </c>
      <c r="O39" s="59">
        <v>424</v>
      </c>
      <c r="P39" s="45">
        <v>2017</v>
      </c>
    </row>
    <row r="40" spans="1:16" s="4" customFormat="1" ht="20.100000000000001" customHeight="1">
      <c r="A40" s="6" t="s">
        <v>5</v>
      </c>
      <c r="B40" s="26">
        <v>200</v>
      </c>
      <c r="C40" s="3">
        <v>0.53</v>
      </c>
      <c r="D40" s="3">
        <v>0</v>
      </c>
      <c r="E40" s="3">
        <v>9.4700000000000006</v>
      </c>
      <c r="F40" s="3">
        <v>40</v>
      </c>
      <c r="G40" s="3">
        <v>0</v>
      </c>
      <c r="H40" s="3">
        <v>27</v>
      </c>
      <c r="I40" s="3">
        <v>0</v>
      </c>
      <c r="J40" s="3">
        <v>0</v>
      </c>
      <c r="K40" s="3">
        <v>13.6</v>
      </c>
      <c r="L40" s="3">
        <v>22.13</v>
      </c>
      <c r="M40" s="3">
        <v>11.73</v>
      </c>
      <c r="N40" s="3">
        <v>2.13</v>
      </c>
      <c r="O40" s="59">
        <v>375</v>
      </c>
      <c r="P40" s="13">
        <v>2017</v>
      </c>
    </row>
    <row r="41" spans="1:16" s="4" customFormat="1" ht="20.100000000000001" customHeight="1">
      <c r="A41" s="15" t="s">
        <v>99</v>
      </c>
      <c r="B41" s="44">
        <f t="shared" ref="B41:N41" si="6">SUM(B39:B40)</f>
        <v>300</v>
      </c>
      <c r="C41" s="16">
        <f t="shared" si="6"/>
        <v>9.379999999999999</v>
      </c>
      <c r="D41" s="16">
        <f t="shared" si="6"/>
        <v>7.38</v>
      </c>
      <c r="E41" s="16">
        <f t="shared" si="6"/>
        <v>60.73</v>
      </c>
      <c r="F41" s="16">
        <f t="shared" si="6"/>
        <v>347.3</v>
      </c>
      <c r="G41" s="16">
        <f t="shared" si="6"/>
        <v>0.17</v>
      </c>
      <c r="H41" s="16">
        <f t="shared" si="6"/>
        <v>30.2</v>
      </c>
      <c r="I41" s="16">
        <f t="shared" si="6"/>
        <v>0.02</v>
      </c>
      <c r="J41" s="16">
        <f t="shared" si="6"/>
        <v>1</v>
      </c>
      <c r="K41" s="16">
        <f t="shared" si="6"/>
        <v>26.060000000000002</v>
      </c>
      <c r="L41" s="16">
        <f t="shared" si="6"/>
        <v>77.94</v>
      </c>
      <c r="M41" s="16">
        <f t="shared" si="6"/>
        <v>22.48</v>
      </c>
      <c r="N41" s="16">
        <f t="shared" si="6"/>
        <v>2.9499999999999997</v>
      </c>
      <c r="O41" s="59"/>
      <c r="P41" s="13"/>
    </row>
    <row r="42" spans="1:16" s="22" customFormat="1" ht="20.100000000000001" customHeight="1">
      <c r="A42" s="19" t="s">
        <v>12</v>
      </c>
      <c r="B42" s="20">
        <f t="shared" ref="B42:N42" si="7">B30+B37+B41</f>
        <v>1510</v>
      </c>
      <c r="C42" s="20">
        <f t="shared" si="7"/>
        <v>41.126666666666665</v>
      </c>
      <c r="D42" s="20">
        <f t="shared" si="7"/>
        <v>56.93666666666666</v>
      </c>
      <c r="E42" s="20">
        <f t="shared" si="7"/>
        <v>215.345</v>
      </c>
      <c r="F42" s="20">
        <f t="shared" si="7"/>
        <v>1600.7666666666667</v>
      </c>
      <c r="G42" s="20">
        <f t="shared" si="7"/>
        <v>27.956666666666667</v>
      </c>
      <c r="H42" s="20">
        <f t="shared" si="7"/>
        <v>75.225000000000009</v>
      </c>
      <c r="I42" s="20">
        <f t="shared" si="7"/>
        <v>91.82</v>
      </c>
      <c r="J42" s="20">
        <f t="shared" si="7"/>
        <v>9.9466666666666654</v>
      </c>
      <c r="K42" s="20">
        <f t="shared" si="7"/>
        <v>367.03333333333336</v>
      </c>
      <c r="L42" s="20">
        <f t="shared" si="7"/>
        <v>772.8900000000001</v>
      </c>
      <c r="M42" s="20">
        <f t="shared" si="7"/>
        <v>223.99999999999997</v>
      </c>
      <c r="N42" s="20">
        <f t="shared" si="7"/>
        <v>10.813333333333333</v>
      </c>
      <c r="O42" s="37"/>
      <c r="P42" s="33"/>
    </row>
    <row r="43" spans="1:16" ht="24.75" customHeight="1">
      <c r="A43" s="63" t="s">
        <v>37</v>
      </c>
      <c r="B43" s="64" t="s">
        <v>58</v>
      </c>
      <c r="C43" s="66" t="s">
        <v>27</v>
      </c>
      <c r="D43" s="66"/>
      <c r="E43" s="66"/>
      <c r="F43" s="51" t="s">
        <v>25</v>
      </c>
      <c r="G43" s="66" t="s">
        <v>26</v>
      </c>
      <c r="H43" s="66"/>
      <c r="I43" s="66"/>
      <c r="J43" s="66"/>
      <c r="K43" s="66" t="s">
        <v>28</v>
      </c>
      <c r="L43" s="66"/>
      <c r="M43" s="66"/>
      <c r="N43" s="66"/>
      <c r="O43" s="61" t="s">
        <v>56</v>
      </c>
      <c r="P43" s="61" t="s">
        <v>57</v>
      </c>
    </row>
    <row r="44" spans="1:16" s="2" customFormat="1" ht="27" customHeight="1">
      <c r="A44" s="63"/>
      <c r="B44" s="65"/>
      <c r="C44" s="51" t="s">
        <v>15</v>
      </c>
      <c r="D44" s="51" t="s">
        <v>0</v>
      </c>
      <c r="E44" s="51" t="s">
        <v>1</v>
      </c>
      <c r="F44" s="51" t="s">
        <v>2</v>
      </c>
      <c r="G44" s="47" t="s">
        <v>29</v>
      </c>
      <c r="H44" s="51" t="s">
        <v>30</v>
      </c>
      <c r="I44" s="47" t="s">
        <v>31</v>
      </c>
      <c r="J44" s="47" t="s">
        <v>32</v>
      </c>
      <c r="K44" s="51" t="s">
        <v>33</v>
      </c>
      <c r="L44" s="51" t="s">
        <v>34</v>
      </c>
      <c r="M44" s="51" t="s">
        <v>35</v>
      </c>
      <c r="N44" s="51" t="s">
        <v>36</v>
      </c>
      <c r="O44" s="62"/>
      <c r="P44" s="62"/>
    </row>
    <row r="45" spans="1:16" s="2" customFormat="1">
      <c r="A45" s="50">
        <v>1</v>
      </c>
      <c r="B45" s="25">
        <v>2</v>
      </c>
      <c r="C45" s="50">
        <v>3</v>
      </c>
      <c r="D45" s="51">
        <v>4</v>
      </c>
      <c r="E45" s="50">
        <v>5</v>
      </c>
      <c r="F45" s="51">
        <v>6</v>
      </c>
      <c r="G45" s="50">
        <v>7</v>
      </c>
      <c r="H45" s="51">
        <v>8</v>
      </c>
      <c r="I45" s="50">
        <v>9</v>
      </c>
      <c r="J45" s="45">
        <v>10</v>
      </c>
      <c r="K45" s="50">
        <v>11</v>
      </c>
      <c r="L45" s="51">
        <v>12</v>
      </c>
      <c r="M45" s="50">
        <v>13</v>
      </c>
      <c r="N45" s="51">
        <v>14</v>
      </c>
      <c r="O45" s="51">
        <v>15</v>
      </c>
      <c r="P45" s="51">
        <v>16</v>
      </c>
    </row>
    <row r="46" spans="1:16" s="4" customFormat="1" ht="20.100000000000001" customHeight="1">
      <c r="A46" s="12" t="s">
        <v>72</v>
      </c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1"/>
      <c r="P46" s="30"/>
    </row>
    <row r="47" spans="1:16" s="4" customFormat="1" ht="20.100000000000001" customHeight="1">
      <c r="A47" s="14" t="s">
        <v>4</v>
      </c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41"/>
      <c r="P47" s="30"/>
    </row>
    <row r="48" spans="1:16" ht="35.25" customHeight="1">
      <c r="A48" s="6" t="s">
        <v>53</v>
      </c>
      <c r="B48" s="26">
        <v>150</v>
      </c>
      <c r="C48" s="3">
        <v>11.844000000000001</v>
      </c>
      <c r="D48" s="3">
        <v>13.929999999999998</v>
      </c>
      <c r="E48" s="3">
        <v>29.847999999999999</v>
      </c>
      <c r="F48" s="3">
        <v>292.59999999999997</v>
      </c>
      <c r="G48" s="3">
        <v>7.0000000000000007E-2</v>
      </c>
      <c r="H48" s="51">
        <v>0.19600000000000001</v>
      </c>
      <c r="I48" s="3">
        <v>100.8</v>
      </c>
      <c r="J48" s="3">
        <v>0</v>
      </c>
      <c r="K48" s="3">
        <v>258.3</v>
      </c>
      <c r="L48" s="51">
        <v>176.82</v>
      </c>
      <c r="M48" s="3">
        <v>17.779999999999998</v>
      </c>
      <c r="N48" s="3">
        <v>1.0780000000000001</v>
      </c>
      <c r="O48" s="51">
        <v>204</v>
      </c>
      <c r="P48" s="13">
        <v>2017</v>
      </c>
    </row>
    <row r="49" spans="1:16" s="4" customFormat="1" ht="20.100000000000001" customHeight="1">
      <c r="A49" s="6" t="s">
        <v>6</v>
      </c>
      <c r="B49" s="26">
        <v>50</v>
      </c>
      <c r="C49" s="3">
        <v>3.16</v>
      </c>
      <c r="D49" s="3">
        <v>0.4</v>
      </c>
      <c r="E49" s="3">
        <v>19.32</v>
      </c>
      <c r="F49" s="3">
        <v>93.52</v>
      </c>
      <c r="G49" s="3">
        <v>0.04</v>
      </c>
      <c r="H49" s="3">
        <v>0</v>
      </c>
      <c r="I49" s="3">
        <v>0</v>
      </c>
      <c r="J49" s="3">
        <v>0.52</v>
      </c>
      <c r="K49" s="3">
        <v>9.1999999999999993</v>
      </c>
      <c r="L49" s="3">
        <v>34.799999999999997</v>
      </c>
      <c r="M49" s="3">
        <v>13.2</v>
      </c>
      <c r="N49" s="3">
        <v>0.44</v>
      </c>
      <c r="O49" s="41">
        <v>1</v>
      </c>
      <c r="P49" s="13">
        <v>2017</v>
      </c>
    </row>
    <row r="50" spans="1:16" s="4" customFormat="1" ht="20.100000000000001" customHeight="1">
      <c r="A50" s="6" t="s">
        <v>5</v>
      </c>
      <c r="B50" s="26">
        <v>200</v>
      </c>
      <c r="C50" s="3">
        <v>0.53</v>
      </c>
      <c r="D50" s="3">
        <v>0</v>
      </c>
      <c r="E50" s="3">
        <v>9.4700000000000006</v>
      </c>
      <c r="F50" s="3">
        <v>40</v>
      </c>
      <c r="G50" s="3">
        <v>0</v>
      </c>
      <c r="H50" s="3">
        <v>27</v>
      </c>
      <c r="I50" s="3">
        <v>0</v>
      </c>
      <c r="J50" s="3">
        <v>0</v>
      </c>
      <c r="K50" s="3">
        <v>13.6</v>
      </c>
      <c r="L50" s="3">
        <v>22.13</v>
      </c>
      <c r="M50" s="3">
        <v>11.73</v>
      </c>
      <c r="N50" s="3">
        <v>2.13</v>
      </c>
      <c r="O50" s="41">
        <v>375</v>
      </c>
      <c r="P50" s="13">
        <v>2017</v>
      </c>
    </row>
    <row r="51" spans="1:16" s="4" customFormat="1" ht="20.100000000000001" customHeight="1">
      <c r="A51" s="6" t="s">
        <v>67</v>
      </c>
      <c r="B51" s="26">
        <v>100</v>
      </c>
      <c r="C51" s="3">
        <v>0.3</v>
      </c>
      <c r="D51" s="3">
        <v>17.2</v>
      </c>
      <c r="E51" s="3">
        <v>7.35</v>
      </c>
      <c r="F51" s="3">
        <v>33.299999999999997</v>
      </c>
      <c r="G51" s="3">
        <v>0.02</v>
      </c>
      <c r="H51" s="3">
        <v>7.5</v>
      </c>
      <c r="I51" s="3">
        <v>0</v>
      </c>
      <c r="J51" s="3">
        <v>0.15</v>
      </c>
      <c r="K51" s="3">
        <v>12</v>
      </c>
      <c r="L51" s="3">
        <v>8.25</v>
      </c>
      <c r="M51" s="3">
        <v>6.75</v>
      </c>
      <c r="N51" s="3">
        <v>1.65</v>
      </c>
      <c r="O51" s="41">
        <v>338</v>
      </c>
      <c r="P51" s="13">
        <v>2017</v>
      </c>
    </row>
    <row r="52" spans="1:16" s="4" customFormat="1" ht="20.100000000000001" customHeight="1">
      <c r="A52" s="15" t="s">
        <v>7</v>
      </c>
      <c r="B52" s="28">
        <f>SUM(B48:B51)</f>
        <v>500</v>
      </c>
      <c r="C52" s="16">
        <f>SUM(C48:C51)</f>
        <v>15.834000000000001</v>
      </c>
      <c r="D52" s="16">
        <f t="shared" ref="D52:N52" si="8">SUM(D48:D51)</f>
        <v>31.529999999999998</v>
      </c>
      <c r="E52" s="16">
        <f t="shared" si="8"/>
        <v>65.988</v>
      </c>
      <c r="F52" s="16">
        <f t="shared" si="8"/>
        <v>459.41999999999996</v>
      </c>
      <c r="G52" s="16">
        <f t="shared" si="8"/>
        <v>0.13</v>
      </c>
      <c r="H52" s="16">
        <f t="shared" si="8"/>
        <v>34.695999999999998</v>
      </c>
      <c r="I52" s="16">
        <f t="shared" si="8"/>
        <v>100.8</v>
      </c>
      <c r="J52" s="16">
        <f t="shared" si="8"/>
        <v>0.67</v>
      </c>
      <c r="K52" s="16">
        <f t="shared" si="8"/>
        <v>293.10000000000002</v>
      </c>
      <c r="L52" s="16">
        <f t="shared" si="8"/>
        <v>242</v>
      </c>
      <c r="M52" s="16">
        <f t="shared" si="8"/>
        <v>49.459999999999994</v>
      </c>
      <c r="N52" s="16">
        <f t="shared" si="8"/>
        <v>5.298</v>
      </c>
      <c r="O52" s="41"/>
      <c r="P52" s="30"/>
    </row>
    <row r="53" spans="1:16" s="4" customFormat="1" ht="20.100000000000001" customHeight="1">
      <c r="A53" s="18" t="s">
        <v>8</v>
      </c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1"/>
      <c r="P53" s="30"/>
    </row>
    <row r="54" spans="1:16" s="4" customFormat="1" ht="20.100000000000001" customHeight="1">
      <c r="A54" s="6" t="s">
        <v>44</v>
      </c>
      <c r="B54" s="26">
        <v>250</v>
      </c>
      <c r="C54" s="3">
        <v>6.25</v>
      </c>
      <c r="D54" s="3">
        <v>4.5</v>
      </c>
      <c r="E54" s="3">
        <v>13.75</v>
      </c>
      <c r="F54" s="3">
        <v>120.5</v>
      </c>
      <c r="G54" s="3">
        <v>0.05</v>
      </c>
      <c r="H54" s="3">
        <v>8.75</v>
      </c>
      <c r="I54" s="3">
        <v>5</v>
      </c>
      <c r="J54" s="3">
        <v>2.75</v>
      </c>
      <c r="K54" s="3">
        <v>62.5</v>
      </c>
      <c r="L54" s="3">
        <v>227.5</v>
      </c>
      <c r="M54" s="3">
        <v>32.5</v>
      </c>
      <c r="N54" s="3">
        <v>1.5</v>
      </c>
      <c r="O54" s="41">
        <v>81</v>
      </c>
      <c r="P54" s="13">
        <v>2017</v>
      </c>
    </row>
    <row r="55" spans="1:16" s="4" customFormat="1" ht="20.100000000000001" customHeight="1">
      <c r="A55" s="24" t="s">
        <v>66</v>
      </c>
      <c r="B55" s="26">
        <v>190</v>
      </c>
      <c r="C55" s="3">
        <v>16.946666666666669</v>
      </c>
      <c r="D55" s="3">
        <v>10.466666666666665</v>
      </c>
      <c r="E55" s="3">
        <v>2.4</v>
      </c>
      <c r="F55" s="3">
        <v>305.33333333333331</v>
      </c>
      <c r="G55" s="3">
        <v>0.10666666666666667</v>
      </c>
      <c r="H55" s="3">
        <v>6.0266666666666664</v>
      </c>
      <c r="I55" s="3">
        <v>19.466666666666665</v>
      </c>
      <c r="J55" s="3">
        <v>0.26666666666666672</v>
      </c>
      <c r="K55" s="3">
        <v>46.346666666666664</v>
      </c>
      <c r="L55" s="3">
        <v>175.33333333333334</v>
      </c>
      <c r="M55" s="3">
        <v>54.04</v>
      </c>
      <c r="N55" s="3">
        <v>1.9733333333333332</v>
      </c>
      <c r="O55" s="41">
        <v>291</v>
      </c>
      <c r="P55" s="13">
        <v>2017</v>
      </c>
    </row>
    <row r="56" spans="1:16" s="4" customFormat="1" ht="20.100000000000001" customHeight="1">
      <c r="A56" s="6" t="s">
        <v>9</v>
      </c>
      <c r="B56" s="26">
        <v>200</v>
      </c>
      <c r="C56" s="3">
        <v>1.1599999999999999</v>
      </c>
      <c r="D56" s="3">
        <v>0.3</v>
      </c>
      <c r="E56" s="3">
        <v>37.119999999999997</v>
      </c>
      <c r="F56" s="3">
        <v>196.38</v>
      </c>
      <c r="G56" s="3">
        <v>0.8</v>
      </c>
      <c r="H56" s="3">
        <v>0</v>
      </c>
      <c r="I56" s="3">
        <v>0.2</v>
      </c>
      <c r="J56" s="3">
        <v>5.84</v>
      </c>
      <c r="K56" s="3">
        <v>46</v>
      </c>
      <c r="L56" s="3">
        <v>33</v>
      </c>
      <c r="M56" s="3">
        <v>0.96</v>
      </c>
      <c r="N56" s="3"/>
      <c r="O56" s="51">
        <v>349</v>
      </c>
      <c r="P56" s="10">
        <v>2017</v>
      </c>
    </row>
    <row r="57" spans="1:16" s="4" customFormat="1" ht="20.100000000000001" customHeight="1">
      <c r="A57" s="6" t="s">
        <v>6</v>
      </c>
      <c r="B57" s="26">
        <v>60</v>
      </c>
      <c r="C57" s="3">
        <v>5.2666666666666666</v>
      </c>
      <c r="D57" s="3">
        <v>0.66666666666666674</v>
      </c>
      <c r="E57" s="3">
        <v>32.200000000000003</v>
      </c>
      <c r="F57" s="3">
        <v>155.86666666666667</v>
      </c>
      <c r="G57" s="3">
        <v>6.6666666666666666E-2</v>
      </c>
      <c r="H57" s="3">
        <v>0</v>
      </c>
      <c r="I57" s="3">
        <v>0</v>
      </c>
      <c r="J57" s="3">
        <v>0.86666666666666659</v>
      </c>
      <c r="K57" s="3">
        <v>15.333333333333332</v>
      </c>
      <c r="L57" s="3">
        <v>57.999999999999993</v>
      </c>
      <c r="M57" s="3">
        <v>22</v>
      </c>
      <c r="N57" s="3">
        <v>0.73333333333333328</v>
      </c>
      <c r="O57" s="41">
        <v>1</v>
      </c>
      <c r="P57" s="13">
        <v>2017</v>
      </c>
    </row>
    <row r="58" spans="1:16" s="4" customFormat="1" ht="20.100000000000001" customHeight="1">
      <c r="A58" s="15" t="s">
        <v>10</v>
      </c>
      <c r="B58" s="44">
        <f t="shared" ref="B58:N58" si="9">SUM(B54:B57)</f>
        <v>700</v>
      </c>
      <c r="C58" s="16">
        <f>SUM(C54:C57)</f>
        <v>29.623333333333335</v>
      </c>
      <c r="D58" s="16">
        <f t="shared" si="9"/>
        <v>15.933333333333332</v>
      </c>
      <c r="E58" s="16">
        <f t="shared" si="9"/>
        <v>85.47</v>
      </c>
      <c r="F58" s="16">
        <f t="shared" si="9"/>
        <v>778.08</v>
      </c>
      <c r="G58" s="16">
        <f t="shared" si="9"/>
        <v>1.0233333333333334</v>
      </c>
      <c r="H58" s="16">
        <f t="shared" si="9"/>
        <v>14.776666666666667</v>
      </c>
      <c r="I58" s="16">
        <f t="shared" si="9"/>
        <v>24.666666666666664</v>
      </c>
      <c r="J58" s="16">
        <f t="shared" si="9"/>
        <v>9.7233333333333327</v>
      </c>
      <c r="K58" s="16">
        <f t="shared" si="9"/>
        <v>170.18</v>
      </c>
      <c r="L58" s="16">
        <f t="shared" si="9"/>
        <v>493.83333333333337</v>
      </c>
      <c r="M58" s="16">
        <f t="shared" si="9"/>
        <v>109.49999999999999</v>
      </c>
      <c r="N58" s="16">
        <f t="shared" si="9"/>
        <v>4.2066666666666661</v>
      </c>
      <c r="O58" s="41"/>
      <c r="P58" s="30"/>
    </row>
    <row r="59" spans="1:16" s="4" customFormat="1" ht="20.100000000000001" customHeight="1">
      <c r="A59" s="18" t="s">
        <v>97</v>
      </c>
      <c r="B59" s="4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59"/>
      <c r="P59" s="30"/>
    </row>
    <row r="60" spans="1:16" s="4" customFormat="1" ht="20.100000000000001" customHeight="1">
      <c r="A60" s="6" t="s">
        <v>101</v>
      </c>
      <c r="B60" s="25">
        <v>100</v>
      </c>
      <c r="C60" s="3">
        <v>7.88</v>
      </c>
      <c r="D60" s="3">
        <v>5.32</v>
      </c>
      <c r="E60" s="3">
        <v>45</v>
      </c>
      <c r="F60" s="3">
        <v>264.67</v>
      </c>
      <c r="G60" s="3">
        <v>0.13</v>
      </c>
      <c r="H60" s="3">
        <v>0.61</v>
      </c>
      <c r="I60" s="3">
        <v>0.02</v>
      </c>
      <c r="J60" s="3">
        <v>0.95</v>
      </c>
      <c r="K60" s="3">
        <v>16.57</v>
      </c>
      <c r="L60" s="3">
        <v>56.71</v>
      </c>
      <c r="M60" s="3">
        <v>11.9</v>
      </c>
      <c r="N60" s="3">
        <v>0.92</v>
      </c>
      <c r="O60" s="59">
        <v>425</v>
      </c>
      <c r="P60" s="13">
        <v>2017</v>
      </c>
    </row>
    <row r="61" spans="1:16" s="4" customFormat="1" ht="20.100000000000001" customHeight="1">
      <c r="A61" s="6" t="s">
        <v>5</v>
      </c>
      <c r="B61" s="26">
        <v>200</v>
      </c>
      <c r="C61" s="3">
        <v>0.53</v>
      </c>
      <c r="D61" s="3">
        <v>0</v>
      </c>
      <c r="E61" s="3">
        <v>9.4700000000000006</v>
      </c>
      <c r="F61" s="3">
        <v>40</v>
      </c>
      <c r="G61" s="3">
        <v>0</v>
      </c>
      <c r="H61" s="3">
        <v>27</v>
      </c>
      <c r="I61" s="3">
        <v>0</v>
      </c>
      <c r="J61" s="3">
        <v>0</v>
      </c>
      <c r="K61" s="3">
        <v>13.6</v>
      </c>
      <c r="L61" s="3">
        <v>22.13</v>
      </c>
      <c r="M61" s="3">
        <v>11.73</v>
      </c>
      <c r="N61" s="3">
        <v>2.13</v>
      </c>
      <c r="O61" s="59">
        <v>375</v>
      </c>
      <c r="P61" s="13">
        <v>2017</v>
      </c>
    </row>
    <row r="62" spans="1:16" s="4" customFormat="1" ht="20.100000000000001" customHeight="1">
      <c r="A62" s="15" t="s">
        <v>99</v>
      </c>
      <c r="B62" s="44">
        <f t="shared" ref="B62:N62" si="10">SUM(B60:B61)</f>
        <v>300</v>
      </c>
      <c r="C62" s="16">
        <f t="shared" si="10"/>
        <v>8.41</v>
      </c>
      <c r="D62" s="16">
        <f t="shared" si="10"/>
        <v>5.32</v>
      </c>
      <c r="E62" s="16">
        <f t="shared" si="10"/>
        <v>54.47</v>
      </c>
      <c r="F62" s="16">
        <f t="shared" si="10"/>
        <v>304.67</v>
      </c>
      <c r="G62" s="16">
        <f t="shared" si="10"/>
        <v>0.13</v>
      </c>
      <c r="H62" s="16">
        <f t="shared" si="10"/>
        <v>27.61</v>
      </c>
      <c r="I62" s="16">
        <f t="shared" si="10"/>
        <v>0.02</v>
      </c>
      <c r="J62" s="16">
        <f t="shared" si="10"/>
        <v>0.95</v>
      </c>
      <c r="K62" s="16">
        <f t="shared" si="10"/>
        <v>30.17</v>
      </c>
      <c r="L62" s="16">
        <f t="shared" si="10"/>
        <v>78.84</v>
      </c>
      <c r="M62" s="16">
        <f t="shared" si="10"/>
        <v>23.630000000000003</v>
      </c>
      <c r="N62" s="16">
        <f t="shared" si="10"/>
        <v>3.05</v>
      </c>
      <c r="O62" s="59"/>
      <c r="P62" s="30"/>
    </row>
    <row r="63" spans="1:16" s="22" customFormat="1" ht="20.100000000000001" customHeight="1">
      <c r="A63" s="19" t="s">
        <v>13</v>
      </c>
      <c r="B63" s="20">
        <f t="shared" ref="B63:N63" si="11">+B52+B58+B62</f>
        <v>1500</v>
      </c>
      <c r="C63" s="20">
        <f t="shared" si="11"/>
        <v>53.867333333333335</v>
      </c>
      <c r="D63" s="20">
        <f t="shared" si="11"/>
        <v>52.783333333333331</v>
      </c>
      <c r="E63" s="20">
        <f t="shared" si="11"/>
        <v>205.928</v>
      </c>
      <c r="F63" s="20">
        <f t="shared" si="11"/>
        <v>1542.17</v>
      </c>
      <c r="G63" s="20">
        <f t="shared" si="11"/>
        <v>1.2833333333333332</v>
      </c>
      <c r="H63" s="20">
        <f t="shared" si="11"/>
        <v>77.082666666666668</v>
      </c>
      <c r="I63" s="20">
        <f t="shared" si="11"/>
        <v>125.48666666666666</v>
      </c>
      <c r="J63" s="20">
        <f t="shared" si="11"/>
        <v>11.343333333333332</v>
      </c>
      <c r="K63" s="20">
        <f t="shared" si="11"/>
        <v>493.45000000000005</v>
      </c>
      <c r="L63" s="20">
        <f t="shared" si="11"/>
        <v>814.6733333333334</v>
      </c>
      <c r="M63" s="20">
        <f t="shared" si="11"/>
        <v>182.58999999999997</v>
      </c>
      <c r="N63" s="20">
        <f t="shared" si="11"/>
        <v>12.554666666666666</v>
      </c>
      <c r="O63" s="37"/>
      <c r="P63" s="33"/>
    </row>
    <row r="64" spans="1:16" s="4" customFormat="1" ht="20.100000000000001" customHeight="1">
      <c r="A64" s="12" t="s">
        <v>73</v>
      </c>
      <c r="B64" s="2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1"/>
      <c r="P64" s="30"/>
    </row>
    <row r="65" spans="1:16" s="4" customFormat="1" ht="20.100000000000001" customHeight="1">
      <c r="A65" s="14" t="s">
        <v>4</v>
      </c>
      <c r="B65" s="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1"/>
      <c r="P65" s="30"/>
    </row>
    <row r="66" spans="1:16" s="4" customFormat="1" ht="20.100000000000001" customHeight="1">
      <c r="A66" s="6" t="s">
        <v>50</v>
      </c>
      <c r="B66" s="26">
        <v>250</v>
      </c>
      <c r="C66" s="3">
        <v>6.02</v>
      </c>
      <c r="D66" s="3">
        <v>4.05</v>
      </c>
      <c r="E66" s="3">
        <v>33.369999999999997</v>
      </c>
      <c r="F66" s="3">
        <v>191.01</v>
      </c>
      <c r="G66" s="3">
        <v>0.04</v>
      </c>
      <c r="H66" s="3">
        <v>0.36</v>
      </c>
      <c r="I66" s="3">
        <v>32.700000000000003</v>
      </c>
      <c r="J66" s="3">
        <v>0.1</v>
      </c>
      <c r="K66" s="3">
        <v>132.63999999999999</v>
      </c>
      <c r="L66" s="3">
        <v>109.74</v>
      </c>
      <c r="M66" s="3">
        <v>17.059999999999999</v>
      </c>
      <c r="N66" s="3">
        <v>0.26</v>
      </c>
      <c r="O66" s="52">
        <v>181</v>
      </c>
      <c r="P66" s="13">
        <v>2017</v>
      </c>
    </row>
    <row r="67" spans="1:16" s="4" customFormat="1" ht="20.100000000000001" customHeight="1">
      <c r="A67" s="6" t="s">
        <v>55</v>
      </c>
      <c r="B67" s="26">
        <v>10</v>
      </c>
      <c r="C67" s="3">
        <v>2.3200000000000003</v>
      </c>
      <c r="D67" s="3">
        <v>2.9499999999999997</v>
      </c>
      <c r="E67" s="3">
        <v>0</v>
      </c>
      <c r="F67" s="3">
        <v>36</v>
      </c>
      <c r="G67" s="3">
        <v>26</v>
      </c>
      <c r="H67" s="39">
        <v>5.0000000000000001E-3</v>
      </c>
      <c r="I67" s="3">
        <v>0</v>
      </c>
      <c r="J67" s="3">
        <v>7.0000000000000007E-2</v>
      </c>
      <c r="K67" s="3">
        <v>88</v>
      </c>
      <c r="L67" s="3">
        <v>3.5</v>
      </c>
      <c r="M67" s="3">
        <v>50</v>
      </c>
      <c r="N67" s="3">
        <v>0.1</v>
      </c>
      <c r="O67" s="52">
        <v>15</v>
      </c>
      <c r="P67" s="10">
        <v>2017</v>
      </c>
    </row>
    <row r="68" spans="1:16" s="4" customFormat="1" ht="20.100000000000001" customHeight="1">
      <c r="A68" s="6" t="s">
        <v>6</v>
      </c>
      <c r="B68" s="26">
        <v>50</v>
      </c>
      <c r="C68" s="3">
        <v>3.16</v>
      </c>
      <c r="D68" s="3">
        <v>0.4</v>
      </c>
      <c r="E68" s="3">
        <v>19.32</v>
      </c>
      <c r="F68" s="3">
        <v>93.52</v>
      </c>
      <c r="G68" s="3">
        <v>0.04</v>
      </c>
      <c r="H68" s="3">
        <v>0</v>
      </c>
      <c r="I68" s="3">
        <v>0</v>
      </c>
      <c r="J68" s="3">
        <v>0.52</v>
      </c>
      <c r="K68" s="3">
        <v>9.1999999999999993</v>
      </c>
      <c r="L68" s="3">
        <v>34.799999999999997</v>
      </c>
      <c r="M68" s="3">
        <v>13.2</v>
      </c>
      <c r="N68" s="3">
        <v>0.44</v>
      </c>
      <c r="O68" s="41">
        <v>1</v>
      </c>
      <c r="P68" s="13">
        <v>2017</v>
      </c>
    </row>
    <row r="69" spans="1:16" s="4" customFormat="1" ht="20.100000000000001" customHeight="1">
      <c r="A69" s="6" t="s">
        <v>38</v>
      </c>
      <c r="B69" s="26">
        <v>200</v>
      </c>
      <c r="C69" s="3">
        <v>0.53</v>
      </c>
      <c r="D69" s="3">
        <v>0</v>
      </c>
      <c r="E69" s="3">
        <v>9.8699999999999992</v>
      </c>
      <c r="F69" s="3">
        <v>41.6</v>
      </c>
      <c r="G69" s="3">
        <v>0</v>
      </c>
      <c r="H69" s="3">
        <v>2.13</v>
      </c>
      <c r="I69" s="3">
        <v>0</v>
      </c>
      <c r="J69" s="3">
        <v>0</v>
      </c>
      <c r="K69" s="3">
        <v>15.33</v>
      </c>
      <c r="L69" s="3">
        <v>23.2</v>
      </c>
      <c r="M69" s="3">
        <v>12.27</v>
      </c>
      <c r="N69" s="3">
        <v>2.13</v>
      </c>
      <c r="O69" s="41">
        <v>377</v>
      </c>
      <c r="P69" s="13">
        <v>2017</v>
      </c>
    </row>
    <row r="70" spans="1:16" s="4" customFormat="1" ht="20.100000000000001" customHeight="1">
      <c r="A70" s="15" t="s">
        <v>7</v>
      </c>
      <c r="B70" s="28">
        <f>SUM(B66:B69)</f>
        <v>510</v>
      </c>
      <c r="C70" s="16">
        <f>SUM(C66:C69)</f>
        <v>12.03</v>
      </c>
      <c r="D70" s="16">
        <f t="shared" ref="D70:N70" si="12">SUM(D66:D69)</f>
        <v>7.4</v>
      </c>
      <c r="E70" s="16">
        <f t="shared" si="12"/>
        <v>62.559999999999995</v>
      </c>
      <c r="F70" s="16">
        <f t="shared" si="12"/>
        <v>362.13</v>
      </c>
      <c r="G70" s="16">
        <f t="shared" si="12"/>
        <v>26.08</v>
      </c>
      <c r="H70" s="16">
        <f t="shared" si="12"/>
        <v>2.4950000000000001</v>
      </c>
      <c r="I70" s="16">
        <f t="shared" si="12"/>
        <v>32.700000000000003</v>
      </c>
      <c r="J70" s="16">
        <f t="shared" si="12"/>
        <v>0.69000000000000006</v>
      </c>
      <c r="K70" s="16">
        <f t="shared" si="12"/>
        <v>245.17</v>
      </c>
      <c r="L70" s="16">
        <f t="shared" si="12"/>
        <v>171.23999999999998</v>
      </c>
      <c r="M70" s="16">
        <f t="shared" si="12"/>
        <v>92.53</v>
      </c>
      <c r="N70" s="16">
        <f t="shared" si="12"/>
        <v>2.9299999999999997</v>
      </c>
      <c r="O70" s="41"/>
      <c r="P70" s="30"/>
    </row>
    <row r="71" spans="1:16" s="4" customFormat="1" ht="20.100000000000001" customHeight="1">
      <c r="A71" s="18" t="s">
        <v>8</v>
      </c>
      <c r="B71" s="2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1"/>
      <c r="P71" s="30"/>
    </row>
    <row r="72" spans="1:16" s="9" customFormat="1" ht="39.75" customHeight="1">
      <c r="A72" s="24" t="s">
        <v>82</v>
      </c>
      <c r="B72" s="54">
        <v>60</v>
      </c>
      <c r="C72" s="5">
        <v>0.84</v>
      </c>
      <c r="D72" s="5">
        <v>7.09</v>
      </c>
      <c r="E72" s="5">
        <v>9.08</v>
      </c>
      <c r="F72" s="5">
        <v>99.25</v>
      </c>
      <c r="G72" s="5">
        <v>0.03</v>
      </c>
      <c r="H72" s="5">
        <v>6.06</v>
      </c>
      <c r="I72" s="53">
        <v>0.09</v>
      </c>
      <c r="J72" s="5">
        <v>2.2999999999999998</v>
      </c>
      <c r="K72" s="5">
        <v>50.67</v>
      </c>
      <c r="L72" s="5">
        <v>97.7</v>
      </c>
      <c r="M72" s="5">
        <v>6.3</v>
      </c>
      <c r="N72" s="5">
        <v>1.1200000000000001</v>
      </c>
      <c r="O72" s="34">
        <v>45</v>
      </c>
      <c r="P72" s="10">
        <v>2017</v>
      </c>
    </row>
    <row r="73" spans="1:16" s="4" customFormat="1" ht="20.100000000000001" customHeight="1">
      <c r="A73" s="6" t="s">
        <v>23</v>
      </c>
      <c r="B73" s="26">
        <v>200</v>
      </c>
      <c r="C73" s="3">
        <v>7.3</v>
      </c>
      <c r="D73" s="3">
        <v>6.3</v>
      </c>
      <c r="E73" s="3">
        <v>49.3</v>
      </c>
      <c r="F73" s="3">
        <v>283.10000000000002</v>
      </c>
      <c r="G73" s="3">
        <v>0.1</v>
      </c>
      <c r="H73" s="3">
        <v>0.5</v>
      </c>
      <c r="I73" s="3">
        <v>23.4</v>
      </c>
      <c r="J73" s="3">
        <v>0.3</v>
      </c>
      <c r="K73" s="3">
        <v>197.3</v>
      </c>
      <c r="L73" s="3">
        <v>166.9</v>
      </c>
      <c r="M73" s="3">
        <v>24.9</v>
      </c>
      <c r="N73" s="3">
        <v>0.5</v>
      </c>
      <c r="O73" s="41">
        <v>103</v>
      </c>
      <c r="P73" s="13">
        <v>2017</v>
      </c>
    </row>
    <row r="74" spans="1:16" s="4" customFormat="1" ht="37.5">
      <c r="A74" s="6" t="s">
        <v>87</v>
      </c>
      <c r="B74" s="26">
        <v>130</v>
      </c>
      <c r="C74" s="3">
        <v>10.28</v>
      </c>
      <c r="D74" s="3">
        <v>18.8</v>
      </c>
      <c r="E74" s="3">
        <v>11.04</v>
      </c>
      <c r="F74" s="3">
        <v>254.5</v>
      </c>
      <c r="G74" s="3">
        <v>0.09</v>
      </c>
      <c r="H74" s="3">
        <v>1.29</v>
      </c>
      <c r="I74" s="3">
        <v>15.13</v>
      </c>
      <c r="J74" s="3">
        <v>1.41</v>
      </c>
      <c r="K74" s="3">
        <v>37.11</v>
      </c>
      <c r="L74" s="3">
        <v>148.07</v>
      </c>
      <c r="M74" s="3">
        <v>31.32</v>
      </c>
      <c r="N74" s="3">
        <v>2.04</v>
      </c>
      <c r="O74" s="41">
        <v>268</v>
      </c>
      <c r="P74" s="13">
        <v>2017</v>
      </c>
    </row>
    <row r="75" spans="1:16" s="4" customFormat="1" ht="20.100000000000001" customHeight="1">
      <c r="A75" s="6" t="s">
        <v>40</v>
      </c>
      <c r="B75" s="26">
        <v>150</v>
      </c>
      <c r="C75" s="3">
        <v>8.9</v>
      </c>
      <c r="D75" s="3">
        <v>4.0999999999999996</v>
      </c>
      <c r="E75" s="3">
        <v>39.840000000000003</v>
      </c>
      <c r="F75" s="3">
        <v>231.86</v>
      </c>
      <c r="G75" s="3">
        <v>0.2</v>
      </c>
      <c r="H75" s="3">
        <v>0</v>
      </c>
      <c r="I75" s="3">
        <v>0</v>
      </c>
      <c r="J75" s="3">
        <v>0</v>
      </c>
      <c r="K75" s="3">
        <v>14.6</v>
      </c>
      <c r="L75" s="3">
        <v>210</v>
      </c>
      <c r="M75" s="3">
        <v>140</v>
      </c>
      <c r="N75" s="3">
        <v>5.01</v>
      </c>
      <c r="O75" s="41">
        <v>171</v>
      </c>
      <c r="P75" s="13">
        <v>2017</v>
      </c>
    </row>
    <row r="76" spans="1:16" s="4" customFormat="1" ht="20.100000000000001" customHeight="1">
      <c r="A76" s="6" t="s">
        <v>9</v>
      </c>
      <c r="B76" s="26">
        <v>200</v>
      </c>
      <c r="C76" s="3">
        <v>1.1599999999999999</v>
      </c>
      <c r="D76" s="3">
        <v>0.3</v>
      </c>
      <c r="E76" s="3">
        <v>37.119999999999997</v>
      </c>
      <c r="F76" s="3">
        <v>196.38</v>
      </c>
      <c r="G76" s="3">
        <v>0.8</v>
      </c>
      <c r="H76" s="3">
        <v>0</v>
      </c>
      <c r="I76" s="3">
        <v>0.2</v>
      </c>
      <c r="J76" s="3">
        <v>5.84</v>
      </c>
      <c r="K76" s="3">
        <v>46</v>
      </c>
      <c r="L76" s="3">
        <v>33</v>
      </c>
      <c r="M76" s="3">
        <v>0.96</v>
      </c>
      <c r="N76" s="3"/>
      <c r="O76" s="49">
        <v>349</v>
      </c>
      <c r="P76" s="10">
        <v>2017</v>
      </c>
    </row>
    <row r="77" spans="1:16" s="4" customFormat="1" ht="20.100000000000001" customHeight="1">
      <c r="A77" s="6" t="s">
        <v>6</v>
      </c>
      <c r="B77" s="26">
        <v>60</v>
      </c>
      <c r="C77" s="3">
        <v>5.2666666666666666</v>
      </c>
      <c r="D77" s="3">
        <v>0.66666666666666674</v>
      </c>
      <c r="E77" s="3">
        <v>32.200000000000003</v>
      </c>
      <c r="F77" s="3">
        <v>155.86666666666667</v>
      </c>
      <c r="G77" s="3">
        <v>6.6666666666666666E-2</v>
      </c>
      <c r="H77" s="3">
        <v>0</v>
      </c>
      <c r="I77" s="3">
        <v>0</v>
      </c>
      <c r="J77" s="3">
        <v>0.86666666666666659</v>
      </c>
      <c r="K77" s="3">
        <v>15.333333333333332</v>
      </c>
      <c r="L77" s="3">
        <v>57.999999999999993</v>
      </c>
      <c r="M77" s="3">
        <v>22</v>
      </c>
      <c r="N77" s="3">
        <v>0.73333333333333328</v>
      </c>
      <c r="O77" s="41">
        <v>1</v>
      </c>
      <c r="P77" s="13">
        <v>2017</v>
      </c>
    </row>
    <row r="78" spans="1:16" s="4" customFormat="1" ht="20.100000000000001" customHeight="1">
      <c r="A78" s="15" t="s">
        <v>10</v>
      </c>
      <c r="B78" s="44">
        <f>SUM(B72:B77)</f>
        <v>800</v>
      </c>
      <c r="C78" s="16">
        <f>SUM(C72:C77)</f>
        <v>33.74666666666667</v>
      </c>
      <c r="D78" s="16">
        <f t="shared" ref="D78:N78" si="13">SUM(D72:D77)</f>
        <v>37.256666666666661</v>
      </c>
      <c r="E78" s="16">
        <f t="shared" si="13"/>
        <v>178.57999999999998</v>
      </c>
      <c r="F78" s="16">
        <f t="shared" si="13"/>
        <v>1220.9566666666669</v>
      </c>
      <c r="G78" s="16">
        <f t="shared" si="13"/>
        <v>1.2866666666666668</v>
      </c>
      <c r="H78" s="16">
        <f t="shared" si="13"/>
        <v>7.85</v>
      </c>
      <c r="I78" s="16">
        <f t="shared" si="13"/>
        <v>38.82</v>
      </c>
      <c r="J78" s="16">
        <f t="shared" si="13"/>
        <v>10.716666666666667</v>
      </c>
      <c r="K78" s="16">
        <f t="shared" si="13"/>
        <v>361.01333333333338</v>
      </c>
      <c r="L78" s="16">
        <f t="shared" si="13"/>
        <v>713.67000000000007</v>
      </c>
      <c r="M78" s="16">
        <f t="shared" si="13"/>
        <v>225.48</v>
      </c>
      <c r="N78" s="16">
        <f t="shared" si="13"/>
        <v>9.4033333333333324</v>
      </c>
      <c r="O78" s="41"/>
      <c r="P78" s="30"/>
    </row>
    <row r="79" spans="1:16" s="4" customFormat="1" ht="20.100000000000001" customHeight="1">
      <c r="A79" s="18" t="s">
        <v>97</v>
      </c>
      <c r="B79" s="44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59"/>
      <c r="P79" s="30"/>
    </row>
    <row r="80" spans="1:16" s="4" customFormat="1" ht="20.100000000000001" customHeight="1">
      <c r="A80" s="6" t="s">
        <v>102</v>
      </c>
      <c r="B80" s="25">
        <v>100</v>
      </c>
      <c r="C80" s="3">
        <v>6.15</v>
      </c>
      <c r="D80" s="3">
        <v>8.14</v>
      </c>
      <c r="E80" s="3">
        <v>52.89</v>
      </c>
      <c r="F80" s="3">
        <v>329.99</v>
      </c>
      <c r="G80" s="3">
        <v>0.09</v>
      </c>
      <c r="H80" s="3">
        <v>0.62</v>
      </c>
      <c r="I80" s="3">
        <v>0.01</v>
      </c>
      <c r="J80" s="3">
        <v>2.4900000000000002</v>
      </c>
      <c r="K80" s="3">
        <v>11.38</v>
      </c>
      <c r="L80" s="3">
        <v>37.200000000000003</v>
      </c>
      <c r="M80" s="3">
        <v>9.8699999999999992</v>
      </c>
      <c r="N80" s="3">
        <v>0.62</v>
      </c>
      <c r="O80" s="59">
        <v>426</v>
      </c>
      <c r="P80" s="45">
        <v>2017</v>
      </c>
    </row>
    <row r="81" spans="1:16" s="4" customFormat="1" ht="20.100000000000001" customHeight="1">
      <c r="A81" s="6" t="s">
        <v>5</v>
      </c>
      <c r="B81" s="26">
        <v>200</v>
      </c>
      <c r="C81" s="3">
        <v>0.53</v>
      </c>
      <c r="D81" s="3">
        <v>0</v>
      </c>
      <c r="E81" s="3">
        <v>9.4700000000000006</v>
      </c>
      <c r="F81" s="3">
        <v>40</v>
      </c>
      <c r="G81" s="3">
        <v>0</v>
      </c>
      <c r="H81" s="3">
        <v>27</v>
      </c>
      <c r="I81" s="3">
        <v>0</v>
      </c>
      <c r="J81" s="3">
        <v>0</v>
      </c>
      <c r="K81" s="3">
        <v>13.6</v>
      </c>
      <c r="L81" s="3">
        <v>22.13</v>
      </c>
      <c r="M81" s="3">
        <v>11.73</v>
      </c>
      <c r="N81" s="3">
        <v>2.13</v>
      </c>
      <c r="O81" s="59">
        <v>375</v>
      </c>
      <c r="P81" s="13">
        <v>2017</v>
      </c>
    </row>
    <row r="82" spans="1:16" s="4" customFormat="1" ht="20.100000000000001" customHeight="1">
      <c r="A82" s="15" t="s">
        <v>99</v>
      </c>
      <c r="B82" s="44">
        <f>SUM(B80:B81)</f>
        <v>300</v>
      </c>
      <c r="C82" s="16">
        <f>SUM(C80:C81)</f>
        <v>6.6800000000000006</v>
      </c>
      <c r="D82" s="16">
        <f>SUM(D80:D81)</f>
        <v>8.14</v>
      </c>
      <c r="E82" s="16">
        <f>SUM(E80:E81)</f>
        <v>62.36</v>
      </c>
      <c r="F82" s="16">
        <f t="shared" ref="F82:N82" si="14">SUM(F80:F81)</f>
        <v>369.99</v>
      </c>
      <c r="G82" s="16">
        <f t="shared" si="14"/>
        <v>0.09</v>
      </c>
      <c r="H82" s="16">
        <f t="shared" si="14"/>
        <v>27.62</v>
      </c>
      <c r="I82" s="16">
        <f t="shared" si="14"/>
        <v>0.01</v>
      </c>
      <c r="J82" s="16">
        <f t="shared" si="14"/>
        <v>2.4900000000000002</v>
      </c>
      <c r="K82" s="16">
        <f t="shared" si="14"/>
        <v>24.98</v>
      </c>
      <c r="L82" s="16">
        <f t="shared" si="14"/>
        <v>59.33</v>
      </c>
      <c r="M82" s="16">
        <f t="shared" si="14"/>
        <v>21.6</v>
      </c>
      <c r="N82" s="16">
        <f t="shared" si="14"/>
        <v>2.75</v>
      </c>
      <c r="O82" s="59"/>
      <c r="P82" s="30"/>
    </row>
    <row r="83" spans="1:16" s="22" customFormat="1" ht="20.100000000000001" customHeight="1">
      <c r="A83" s="19" t="s">
        <v>14</v>
      </c>
      <c r="B83" s="20">
        <f>B70+B78+B82</f>
        <v>1610</v>
      </c>
      <c r="C83" s="20">
        <f t="shared" ref="C83:N83" si="15">C70+C78+C82</f>
        <v>52.456666666666671</v>
      </c>
      <c r="D83" s="20">
        <f t="shared" si="15"/>
        <v>52.79666666666666</v>
      </c>
      <c r="E83" s="20">
        <f t="shared" si="15"/>
        <v>303.5</v>
      </c>
      <c r="F83" s="20">
        <f t="shared" si="15"/>
        <v>1953.0766666666671</v>
      </c>
      <c r="G83" s="20">
        <f t="shared" si="15"/>
        <v>27.456666666666663</v>
      </c>
      <c r="H83" s="20">
        <f t="shared" si="15"/>
        <v>37.965000000000003</v>
      </c>
      <c r="I83" s="20">
        <f t="shared" si="15"/>
        <v>71.530000000000015</v>
      </c>
      <c r="J83" s="20">
        <f t="shared" si="15"/>
        <v>13.896666666666667</v>
      </c>
      <c r="K83" s="20">
        <f t="shared" si="15"/>
        <v>631.16333333333341</v>
      </c>
      <c r="L83" s="20">
        <f t="shared" si="15"/>
        <v>944.24000000000012</v>
      </c>
      <c r="M83" s="20">
        <f t="shared" si="15"/>
        <v>339.61</v>
      </c>
      <c r="N83" s="20">
        <f t="shared" si="15"/>
        <v>15.083333333333332</v>
      </c>
      <c r="O83" s="20"/>
      <c r="P83" s="33"/>
    </row>
    <row r="84" spans="1:16" ht="24.75" customHeight="1">
      <c r="A84" s="63" t="s">
        <v>37</v>
      </c>
      <c r="B84" s="64" t="s">
        <v>58</v>
      </c>
      <c r="C84" s="66" t="s">
        <v>27</v>
      </c>
      <c r="D84" s="66"/>
      <c r="E84" s="66"/>
      <c r="F84" s="51" t="s">
        <v>25</v>
      </c>
      <c r="G84" s="66" t="s">
        <v>26</v>
      </c>
      <c r="H84" s="66"/>
      <c r="I84" s="66"/>
      <c r="J84" s="66"/>
      <c r="K84" s="66" t="s">
        <v>28</v>
      </c>
      <c r="L84" s="66"/>
      <c r="M84" s="66"/>
      <c r="N84" s="66"/>
      <c r="O84" s="61" t="s">
        <v>56</v>
      </c>
      <c r="P84" s="61" t="s">
        <v>57</v>
      </c>
    </row>
    <row r="85" spans="1:16" s="2" customFormat="1" ht="27" customHeight="1">
      <c r="A85" s="63"/>
      <c r="B85" s="65"/>
      <c r="C85" s="51" t="s">
        <v>15</v>
      </c>
      <c r="D85" s="51" t="s">
        <v>0</v>
      </c>
      <c r="E85" s="51" t="s">
        <v>1</v>
      </c>
      <c r="F85" s="51" t="s">
        <v>2</v>
      </c>
      <c r="G85" s="47" t="s">
        <v>29</v>
      </c>
      <c r="H85" s="51" t="s">
        <v>30</v>
      </c>
      <c r="I85" s="47" t="s">
        <v>31</v>
      </c>
      <c r="J85" s="47" t="s">
        <v>32</v>
      </c>
      <c r="K85" s="51" t="s">
        <v>33</v>
      </c>
      <c r="L85" s="51" t="s">
        <v>34</v>
      </c>
      <c r="M85" s="51" t="s">
        <v>35</v>
      </c>
      <c r="N85" s="51" t="s">
        <v>36</v>
      </c>
      <c r="O85" s="62"/>
      <c r="P85" s="62"/>
    </row>
    <row r="86" spans="1:16" s="2" customFormat="1">
      <c r="A86" s="50">
        <v>1</v>
      </c>
      <c r="B86" s="25">
        <v>2</v>
      </c>
      <c r="C86" s="50">
        <v>3</v>
      </c>
      <c r="D86" s="51">
        <v>4</v>
      </c>
      <c r="E86" s="50">
        <v>5</v>
      </c>
      <c r="F86" s="51">
        <v>6</v>
      </c>
      <c r="G86" s="50">
        <v>7</v>
      </c>
      <c r="H86" s="51">
        <v>8</v>
      </c>
      <c r="I86" s="50">
        <v>9</v>
      </c>
      <c r="J86" s="45">
        <v>10</v>
      </c>
      <c r="K86" s="50">
        <v>11</v>
      </c>
      <c r="L86" s="51">
        <v>12</v>
      </c>
      <c r="M86" s="50">
        <v>13</v>
      </c>
      <c r="N86" s="51">
        <v>14</v>
      </c>
      <c r="O86" s="51">
        <v>15</v>
      </c>
      <c r="P86" s="51">
        <v>16</v>
      </c>
    </row>
    <row r="87" spans="1:16" s="4" customFormat="1" ht="19.5" customHeight="1">
      <c r="A87" s="12" t="s">
        <v>74</v>
      </c>
      <c r="B87" s="2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41"/>
      <c r="P87" s="30"/>
    </row>
    <row r="88" spans="1:16" s="4" customFormat="1" ht="20.100000000000001" customHeight="1">
      <c r="A88" s="14" t="s">
        <v>4</v>
      </c>
      <c r="B88" s="2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41"/>
      <c r="P88" s="30"/>
    </row>
    <row r="89" spans="1:16" s="4" customFormat="1" ht="20.100000000000001" customHeight="1">
      <c r="A89" s="6" t="s">
        <v>89</v>
      </c>
      <c r="B89" s="26">
        <v>90</v>
      </c>
      <c r="C89" s="3">
        <v>11.5</v>
      </c>
      <c r="D89" s="3">
        <v>8.57</v>
      </c>
      <c r="E89" s="3">
        <v>2.9</v>
      </c>
      <c r="F89" s="3">
        <v>134.69999999999999</v>
      </c>
      <c r="G89" s="3">
        <v>0.03</v>
      </c>
      <c r="H89" s="3">
        <v>0.1</v>
      </c>
      <c r="I89" s="3">
        <v>22</v>
      </c>
      <c r="J89" s="3">
        <v>0.33</v>
      </c>
      <c r="K89" s="3">
        <v>31.33</v>
      </c>
      <c r="L89" s="3">
        <v>83</v>
      </c>
      <c r="M89" s="3">
        <v>12.67</v>
      </c>
      <c r="N89" s="3">
        <v>7.33</v>
      </c>
      <c r="O89" s="52">
        <v>289</v>
      </c>
      <c r="P89" s="10">
        <v>2017</v>
      </c>
    </row>
    <row r="90" spans="1:16" s="4" customFormat="1" ht="20.100000000000001" customHeight="1">
      <c r="A90" s="6" t="s">
        <v>52</v>
      </c>
      <c r="B90" s="26">
        <v>160</v>
      </c>
      <c r="C90" s="3">
        <v>3.67</v>
      </c>
      <c r="D90" s="3">
        <v>5.42</v>
      </c>
      <c r="E90" s="3">
        <v>36.67</v>
      </c>
      <c r="F90" s="3">
        <v>210.11</v>
      </c>
      <c r="G90" s="3">
        <v>0.03</v>
      </c>
      <c r="H90" s="3">
        <v>0</v>
      </c>
      <c r="I90" s="3">
        <v>27</v>
      </c>
      <c r="J90" s="3">
        <v>0.6</v>
      </c>
      <c r="K90" s="3">
        <v>2.61</v>
      </c>
      <c r="L90" s="3">
        <v>61.5</v>
      </c>
      <c r="M90" s="3">
        <v>19.010000000000002</v>
      </c>
      <c r="N90" s="3">
        <v>0.53</v>
      </c>
      <c r="O90" s="52">
        <v>171</v>
      </c>
      <c r="P90" s="13">
        <v>2017</v>
      </c>
    </row>
    <row r="91" spans="1:16" s="4" customFormat="1" ht="20.100000000000001" customHeight="1">
      <c r="A91" s="6" t="s">
        <v>6</v>
      </c>
      <c r="B91" s="26">
        <v>50</v>
      </c>
      <c r="C91" s="3">
        <v>3.16</v>
      </c>
      <c r="D91" s="3">
        <v>0.4</v>
      </c>
      <c r="E91" s="3">
        <v>19.32</v>
      </c>
      <c r="F91" s="3">
        <v>93.52</v>
      </c>
      <c r="G91" s="3">
        <v>0.04</v>
      </c>
      <c r="H91" s="3">
        <v>0</v>
      </c>
      <c r="I91" s="3">
        <v>0</v>
      </c>
      <c r="J91" s="3">
        <v>0.52</v>
      </c>
      <c r="K91" s="3">
        <v>9.1999999999999993</v>
      </c>
      <c r="L91" s="3">
        <v>34.799999999999997</v>
      </c>
      <c r="M91" s="3">
        <v>13.2</v>
      </c>
      <c r="N91" s="3">
        <v>0.44</v>
      </c>
      <c r="O91" s="41">
        <v>1</v>
      </c>
      <c r="P91" s="13">
        <v>2017</v>
      </c>
    </row>
    <row r="92" spans="1:16" s="4" customFormat="1" ht="20.100000000000001" customHeight="1">
      <c r="A92" s="6" t="s">
        <v>5</v>
      </c>
      <c r="B92" s="26">
        <v>200</v>
      </c>
      <c r="C92" s="3">
        <v>0.53</v>
      </c>
      <c r="D92" s="3">
        <v>0</v>
      </c>
      <c r="E92" s="3">
        <v>9.4700000000000006</v>
      </c>
      <c r="F92" s="3">
        <v>40</v>
      </c>
      <c r="G92" s="3">
        <v>0</v>
      </c>
      <c r="H92" s="3">
        <v>27</v>
      </c>
      <c r="I92" s="3">
        <v>0</v>
      </c>
      <c r="J92" s="3">
        <v>0</v>
      </c>
      <c r="K92" s="3">
        <v>13.6</v>
      </c>
      <c r="L92" s="3">
        <v>22.13</v>
      </c>
      <c r="M92" s="3">
        <v>11.73</v>
      </c>
      <c r="N92" s="3">
        <v>2.13</v>
      </c>
      <c r="O92" s="51">
        <v>375</v>
      </c>
      <c r="P92" s="10">
        <v>2017</v>
      </c>
    </row>
    <row r="93" spans="1:16" s="4" customFormat="1" ht="20.100000000000001" customHeight="1">
      <c r="A93" s="15" t="s">
        <v>7</v>
      </c>
      <c r="B93" s="28">
        <f>SUM(B89:B92)</f>
        <v>500</v>
      </c>
      <c r="C93" s="16">
        <f t="shared" ref="C93:N93" si="16">SUM(C89:C92)</f>
        <v>18.86</v>
      </c>
      <c r="D93" s="16">
        <f t="shared" si="16"/>
        <v>14.39</v>
      </c>
      <c r="E93" s="16">
        <f t="shared" si="16"/>
        <v>68.36</v>
      </c>
      <c r="F93" s="16">
        <f t="shared" si="16"/>
        <v>478.33</v>
      </c>
      <c r="G93" s="16">
        <f t="shared" si="16"/>
        <v>0.1</v>
      </c>
      <c r="H93" s="16">
        <f t="shared" si="16"/>
        <v>27.1</v>
      </c>
      <c r="I93" s="16">
        <f t="shared" si="16"/>
        <v>49</v>
      </c>
      <c r="J93" s="16">
        <f t="shared" si="16"/>
        <v>1.45</v>
      </c>
      <c r="K93" s="16">
        <f t="shared" si="16"/>
        <v>56.74</v>
      </c>
      <c r="L93" s="16">
        <f t="shared" si="16"/>
        <v>201.43</v>
      </c>
      <c r="M93" s="16">
        <f t="shared" si="16"/>
        <v>56.61</v>
      </c>
      <c r="N93" s="16">
        <f t="shared" si="16"/>
        <v>10.43</v>
      </c>
      <c r="O93" s="41"/>
      <c r="P93" s="30"/>
    </row>
    <row r="94" spans="1:16" s="4" customFormat="1" ht="20.100000000000001" customHeight="1">
      <c r="A94" s="18" t="s">
        <v>8</v>
      </c>
      <c r="B94" s="2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41"/>
      <c r="P94" s="30"/>
    </row>
    <row r="95" spans="1:16" s="4" customFormat="1" ht="20.100000000000001" customHeight="1">
      <c r="A95" s="6" t="s">
        <v>45</v>
      </c>
      <c r="B95" s="26">
        <v>200</v>
      </c>
      <c r="C95" s="3">
        <v>1.8</v>
      </c>
      <c r="D95" s="3">
        <v>4.9800000000000004</v>
      </c>
      <c r="E95" s="3">
        <v>8.1300000000000008</v>
      </c>
      <c r="F95" s="3">
        <v>84.48</v>
      </c>
      <c r="G95" s="3">
        <v>0.08</v>
      </c>
      <c r="H95" s="3">
        <v>18.48</v>
      </c>
      <c r="I95" s="3">
        <v>0</v>
      </c>
      <c r="J95" s="3">
        <v>2.38</v>
      </c>
      <c r="K95" s="3">
        <v>33.979999999999997</v>
      </c>
      <c r="L95" s="3">
        <v>47.43</v>
      </c>
      <c r="M95" s="3">
        <v>22.2</v>
      </c>
      <c r="N95" s="3">
        <v>0.83</v>
      </c>
      <c r="O95" s="41">
        <v>87</v>
      </c>
      <c r="P95" s="13">
        <v>2017</v>
      </c>
    </row>
    <row r="96" spans="1:16" s="4" customFormat="1" ht="20.100000000000001" customHeight="1">
      <c r="A96" s="6" t="s">
        <v>51</v>
      </c>
      <c r="B96" s="26">
        <v>130</v>
      </c>
      <c r="C96" s="3">
        <v>13.17</v>
      </c>
      <c r="D96" s="3">
        <v>15.61</v>
      </c>
      <c r="E96" s="3">
        <v>15.95</v>
      </c>
      <c r="F96" s="3">
        <v>248</v>
      </c>
      <c r="G96" s="3">
        <v>0.2</v>
      </c>
      <c r="H96" s="3">
        <v>1.48</v>
      </c>
      <c r="I96" s="3">
        <v>19.29</v>
      </c>
      <c r="J96" s="3">
        <v>1.5</v>
      </c>
      <c r="K96" s="3">
        <v>45.38</v>
      </c>
      <c r="L96" s="23">
        <v>92.61</v>
      </c>
      <c r="M96" s="3">
        <v>29.92</v>
      </c>
      <c r="N96" s="3">
        <v>5.15</v>
      </c>
      <c r="O96" s="41">
        <v>278</v>
      </c>
      <c r="P96" s="13">
        <v>2017</v>
      </c>
    </row>
    <row r="97" spans="1:16" s="4" customFormat="1" ht="20.100000000000001" customHeight="1">
      <c r="A97" s="6" t="s">
        <v>75</v>
      </c>
      <c r="B97" s="26">
        <v>150</v>
      </c>
      <c r="C97" s="3">
        <v>5.52</v>
      </c>
      <c r="D97" s="3">
        <v>4.5199999999999996</v>
      </c>
      <c r="E97" s="3">
        <v>26.45</v>
      </c>
      <c r="F97" s="3">
        <v>168.45</v>
      </c>
      <c r="G97" s="3">
        <v>0.06</v>
      </c>
      <c r="H97" s="3">
        <v>0</v>
      </c>
      <c r="I97" s="3">
        <v>21</v>
      </c>
      <c r="J97" s="3">
        <v>1.95</v>
      </c>
      <c r="K97" s="3">
        <v>4.8600000000000003</v>
      </c>
      <c r="L97" s="3">
        <v>37.17</v>
      </c>
      <c r="M97" s="3">
        <v>21.12</v>
      </c>
      <c r="N97" s="3">
        <v>1.1100000000000001</v>
      </c>
      <c r="O97" s="51">
        <v>131</v>
      </c>
      <c r="P97" s="10">
        <v>2017</v>
      </c>
    </row>
    <row r="98" spans="1:16" s="4" customFormat="1" ht="20.100000000000001" customHeight="1">
      <c r="A98" s="6" t="s">
        <v>9</v>
      </c>
      <c r="B98" s="26">
        <v>200</v>
      </c>
      <c r="C98" s="3">
        <v>1.1599999999999999</v>
      </c>
      <c r="D98" s="3">
        <v>0.3</v>
      </c>
      <c r="E98" s="3">
        <v>37.119999999999997</v>
      </c>
      <c r="F98" s="3">
        <v>196.38</v>
      </c>
      <c r="G98" s="3">
        <v>0.8</v>
      </c>
      <c r="H98" s="3">
        <v>0</v>
      </c>
      <c r="I98" s="3">
        <v>0.2</v>
      </c>
      <c r="J98" s="3">
        <v>5.84</v>
      </c>
      <c r="K98" s="3">
        <v>46</v>
      </c>
      <c r="L98" s="3">
        <v>33</v>
      </c>
      <c r="M98" s="3">
        <v>0.96</v>
      </c>
      <c r="N98" s="3"/>
      <c r="O98" s="49">
        <v>349</v>
      </c>
      <c r="P98" s="10">
        <v>2017</v>
      </c>
    </row>
    <row r="99" spans="1:16" s="4" customFormat="1" ht="20.100000000000001" customHeight="1">
      <c r="A99" s="6" t="s">
        <v>6</v>
      </c>
      <c r="B99" s="26">
        <v>60</v>
      </c>
      <c r="C99" s="3">
        <v>5.2666666666666666</v>
      </c>
      <c r="D99" s="3">
        <v>0.66666666666666674</v>
      </c>
      <c r="E99" s="3">
        <v>32.200000000000003</v>
      </c>
      <c r="F99" s="3">
        <v>155.86666666666667</v>
      </c>
      <c r="G99" s="3">
        <v>6.6666666666666666E-2</v>
      </c>
      <c r="H99" s="3">
        <v>0</v>
      </c>
      <c r="I99" s="3">
        <v>0</v>
      </c>
      <c r="J99" s="3">
        <v>0.86666666666666659</v>
      </c>
      <c r="K99" s="3">
        <v>15.333333333333332</v>
      </c>
      <c r="L99" s="3">
        <v>57.999999999999993</v>
      </c>
      <c r="M99" s="3">
        <v>22</v>
      </c>
      <c r="N99" s="3">
        <v>0.73333333333333328</v>
      </c>
      <c r="O99" s="41">
        <v>1</v>
      </c>
      <c r="P99" s="13">
        <v>2017</v>
      </c>
    </row>
    <row r="100" spans="1:16" s="4" customFormat="1" ht="20.100000000000001" customHeight="1">
      <c r="A100" s="15" t="s">
        <v>10</v>
      </c>
      <c r="B100" s="44">
        <f t="shared" ref="B100:N100" si="17">SUM(B95:B99)</f>
        <v>740</v>
      </c>
      <c r="C100" s="16">
        <f t="shared" si="17"/>
        <v>26.916666666666668</v>
      </c>
      <c r="D100" s="16">
        <f t="shared" si="17"/>
        <v>26.076666666666668</v>
      </c>
      <c r="E100" s="16">
        <f t="shared" si="17"/>
        <v>119.85000000000001</v>
      </c>
      <c r="F100" s="16">
        <f t="shared" si="17"/>
        <v>853.17666666666662</v>
      </c>
      <c r="G100" s="16">
        <f t="shared" si="17"/>
        <v>1.2066666666666668</v>
      </c>
      <c r="H100" s="16">
        <f t="shared" si="17"/>
        <v>19.96</v>
      </c>
      <c r="I100" s="16">
        <f t="shared" si="17"/>
        <v>40.49</v>
      </c>
      <c r="J100" s="16">
        <f t="shared" si="17"/>
        <v>12.536666666666667</v>
      </c>
      <c r="K100" s="16">
        <f t="shared" si="17"/>
        <v>145.55333333333334</v>
      </c>
      <c r="L100" s="16">
        <f t="shared" si="17"/>
        <v>268.20999999999998</v>
      </c>
      <c r="M100" s="16">
        <f t="shared" si="17"/>
        <v>96.2</v>
      </c>
      <c r="N100" s="16">
        <f t="shared" si="17"/>
        <v>7.8233333333333341</v>
      </c>
      <c r="O100" s="41"/>
      <c r="P100" s="30"/>
    </row>
    <row r="101" spans="1:16" s="4" customFormat="1" ht="20.100000000000001" customHeight="1">
      <c r="A101" s="18" t="s">
        <v>97</v>
      </c>
      <c r="B101" s="4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59"/>
      <c r="P101" s="30"/>
    </row>
    <row r="102" spans="1:16" s="4" customFormat="1" ht="20.100000000000001" customHeight="1">
      <c r="A102" s="6" t="s">
        <v>103</v>
      </c>
      <c r="B102" s="25">
        <v>100</v>
      </c>
      <c r="C102" s="3">
        <v>3.84</v>
      </c>
      <c r="D102" s="3">
        <v>3.06</v>
      </c>
      <c r="E102" s="3">
        <v>48.75</v>
      </c>
      <c r="F102" s="3">
        <v>237.9</v>
      </c>
      <c r="G102" s="3">
        <v>0</v>
      </c>
      <c r="H102" s="3">
        <v>0</v>
      </c>
      <c r="I102" s="3">
        <v>0</v>
      </c>
      <c r="J102" s="3">
        <v>0</v>
      </c>
      <c r="K102" s="3">
        <v>4.5</v>
      </c>
      <c r="L102" s="3">
        <v>0</v>
      </c>
      <c r="M102" s="3">
        <v>0</v>
      </c>
      <c r="N102" s="3">
        <v>0.3</v>
      </c>
      <c r="O102" s="59">
        <v>420</v>
      </c>
      <c r="P102" s="45">
        <v>2017</v>
      </c>
    </row>
    <row r="103" spans="1:16" s="4" customFormat="1" ht="20.100000000000001" customHeight="1">
      <c r="A103" s="6" t="s">
        <v>5</v>
      </c>
      <c r="B103" s="26">
        <v>200</v>
      </c>
      <c r="C103" s="3">
        <v>0.53</v>
      </c>
      <c r="D103" s="3">
        <v>0</v>
      </c>
      <c r="E103" s="3">
        <v>9.4700000000000006</v>
      </c>
      <c r="F103" s="3">
        <v>40</v>
      </c>
      <c r="G103" s="3">
        <v>0</v>
      </c>
      <c r="H103" s="3">
        <v>27</v>
      </c>
      <c r="I103" s="3">
        <v>0</v>
      </c>
      <c r="J103" s="3">
        <v>0</v>
      </c>
      <c r="K103" s="3">
        <v>13.6</v>
      </c>
      <c r="L103" s="3">
        <v>22.13</v>
      </c>
      <c r="M103" s="3">
        <v>11.73</v>
      </c>
      <c r="N103" s="3">
        <v>2.13</v>
      </c>
      <c r="O103" s="59">
        <v>375</v>
      </c>
      <c r="P103" s="13">
        <v>2017</v>
      </c>
    </row>
    <row r="104" spans="1:16" s="4" customFormat="1" ht="20.100000000000001" customHeight="1">
      <c r="A104" s="15" t="s">
        <v>99</v>
      </c>
      <c r="B104" s="44">
        <f>SUM(B102:B103)</f>
        <v>300</v>
      </c>
      <c r="C104" s="40">
        <f t="shared" ref="C104:N104" si="18">SUM(C102:C103)</f>
        <v>4.37</v>
      </c>
      <c r="D104" s="40">
        <f t="shared" si="18"/>
        <v>3.06</v>
      </c>
      <c r="E104" s="40">
        <f t="shared" si="18"/>
        <v>58.22</v>
      </c>
      <c r="F104" s="40">
        <f t="shared" si="18"/>
        <v>277.89999999999998</v>
      </c>
      <c r="G104" s="40">
        <f t="shared" si="18"/>
        <v>0</v>
      </c>
      <c r="H104" s="40">
        <f t="shared" si="18"/>
        <v>27</v>
      </c>
      <c r="I104" s="40">
        <f t="shared" si="18"/>
        <v>0</v>
      </c>
      <c r="J104" s="40">
        <f t="shared" si="18"/>
        <v>0</v>
      </c>
      <c r="K104" s="40">
        <f t="shared" si="18"/>
        <v>18.100000000000001</v>
      </c>
      <c r="L104" s="40">
        <f t="shared" si="18"/>
        <v>22.13</v>
      </c>
      <c r="M104" s="40">
        <f t="shared" si="18"/>
        <v>11.73</v>
      </c>
      <c r="N104" s="40">
        <f t="shared" si="18"/>
        <v>2.4299999999999997</v>
      </c>
      <c r="O104" s="59"/>
      <c r="P104" s="30"/>
    </row>
    <row r="105" spans="1:16" s="22" customFormat="1" ht="20.100000000000001" customHeight="1">
      <c r="A105" s="19" t="s">
        <v>16</v>
      </c>
      <c r="B105" s="20">
        <f>B93+B100+B104</f>
        <v>1540</v>
      </c>
      <c r="C105" s="20">
        <f t="shared" ref="C105:N105" si="19">C93+C100+C104</f>
        <v>50.146666666666668</v>
      </c>
      <c r="D105" s="20">
        <f t="shared" si="19"/>
        <v>43.526666666666671</v>
      </c>
      <c r="E105" s="20">
        <f t="shared" si="19"/>
        <v>246.43</v>
      </c>
      <c r="F105" s="20">
        <f t="shared" si="19"/>
        <v>1609.4066666666668</v>
      </c>
      <c r="G105" s="20">
        <f t="shared" si="19"/>
        <v>1.3066666666666669</v>
      </c>
      <c r="H105" s="20">
        <f t="shared" si="19"/>
        <v>74.06</v>
      </c>
      <c r="I105" s="20">
        <f t="shared" si="19"/>
        <v>89.490000000000009</v>
      </c>
      <c r="J105" s="20">
        <f t="shared" si="19"/>
        <v>13.986666666666666</v>
      </c>
      <c r="K105" s="20">
        <f t="shared" si="19"/>
        <v>220.39333333333335</v>
      </c>
      <c r="L105" s="20">
        <f t="shared" si="19"/>
        <v>491.77</v>
      </c>
      <c r="M105" s="20">
        <f t="shared" si="19"/>
        <v>164.54</v>
      </c>
      <c r="N105" s="20">
        <f t="shared" si="19"/>
        <v>20.683333333333334</v>
      </c>
      <c r="O105" s="37"/>
      <c r="P105" s="33"/>
    </row>
    <row r="106" spans="1:16" ht="20.100000000000001" customHeight="1">
      <c r="A106" s="12" t="s">
        <v>17</v>
      </c>
      <c r="B106" s="26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51"/>
      <c r="P106" s="13"/>
    </row>
    <row r="107" spans="1:16" ht="20.100000000000001" customHeight="1">
      <c r="A107" s="14" t="s">
        <v>4</v>
      </c>
      <c r="B107" s="26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51"/>
      <c r="P107" s="13"/>
    </row>
    <row r="108" spans="1:16" s="4" customFormat="1" ht="20.100000000000001" customHeight="1">
      <c r="A108" s="6" t="s">
        <v>88</v>
      </c>
      <c r="B108" s="26">
        <v>60</v>
      </c>
      <c r="C108" s="30">
        <v>0.54</v>
      </c>
      <c r="D108" s="30">
        <v>2.12</v>
      </c>
      <c r="E108" s="30">
        <v>3.47</v>
      </c>
      <c r="F108" s="30">
        <v>35.1</v>
      </c>
      <c r="G108" s="30">
        <v>0.02</v>
      </c>
      <c r="H108" s="30">
        <v>4.32</v>
      </c>
      <c r="I108" s="30">
        <v>0</v>
      </c>
      <c r="J108" s="30">
        <v>0</v>
      </c>
      <c r="K108" s="30">
        <v>14.4</v>
      </c>
      <c r="L108" s="30">
        <v>0</v>
      </c>
      <c r="M108" s="30">
        <v>0</v>
      </c>
      <c r="N108" s="30">
        <v>0.19</v>
      </c>
      <c r="O108" s="59">
        <v>73</v>
      </c>
      <c r="P108" s="30">
        <v>2017</v>
      </c>
    </row>
    <row r="109" spans="1:16" s="4" customFormat="1" ht="33" customHeight="1">
      <c r="A109" s="6" t="s">
        <v>65</v>
      </c>
      <c r="B109" s="26">
        <v>190</v>
      </c>
      <c r="C109" s="3">
        <v>5.0999999999999996</v>
      </c>
      <c r="D109" s="3">
        <v>7.5</v>
      </c>
      <c r="E109" s="3">
        <v>28.5</v>
      </c>
      <c r="F109" s="3">
        <v>201.9</v>
      </c>
      <c r="G109" s="3">
        <v>0.06</v>
      </c>
      <c r="H109" s="3">
        <v>0</v>
      </c>
      <c r="I109" s="3">
        <v>0</v>
      </c>
      <c r="J109" s="3">
        <v>1.95</v>
      </c>
      <c r="K109" s="3">
        <v>12</v>
      </c>
      <c r="L109" s="3">
        <v>34.5</v>
      </c>
      <c r="M109" s="3">
        <v>7.5</v>
      </c>
      <c r="N109" s="3">
        <v>0.75</v>
      </c>
      <c r="O109" s="51">
        <v>203</v>
      </c>
      <c r="P109" s="13">
        <v>2017</v>
      </c>
    </row>
    <row r="110" spans="1:16" s="4" customFormat="1" ht="20.100000000000001" customHeight="1">
      <c r="A110" s="6" t="s">
        <v>6</v>
      </c>
      <c r="B110" s="26">
        <v>50</v>
      </c>
      <c r="C110" s="3">
        <v>3.16</v>
      </c>
      <c r="D110" s="3">
        <v>0.4</v>
      </c>
      <c r="E110" s="3">
        <v>19.32</v>
      </c>
      <c r="F110" s="3">
        <v>93.52</v>
      </c>
      <c r="G110" s="3">
        <v>0.04</v>
      </c>
      <c r="H110" s="3">
        <v>0</v>
      </c>
      <c r="I110" s="3">
        <v>0</v>
      </c>
      <c r="J110" s="3">
        <v>0.52</v>
      </c>
      <c r="K110" s="3">
        <v>9.1999999999999993</v>
      </c>
      <c r="L110" s="3">
        <v>34.799999999999997</v>
      </c>
      <c r="M110" s="3">
        <v>13.2</v>
      </c>
      <c r="N110" s="3">
        <v>0.44</v>
      </c>
      <c r="O110" s="51">
        <v>1</v>
      </c>
      <c r="P110" s="13">
        <v>2017</v>
      </c>
    </row>
    <row r="111" spans="1:16" s="4" customFormat="1" ht="20.100000000000001" customHeight="1">
      <c r="A111" s="6" t="s">
        <v>54</v>
      </c>
      <c r="B111" s="26">
        <v>200</v>
      </c>
      <c r="C111" s="3">
        <v>0.4</v>
      </c>
      <c r="D111" s="3">
        <v>0.27</v>
      </c>
      <c r="E111" s="3">
        <v>17.2</v>
      </c>
      <c r="F111" s="3">
        <v>72.8</v>
      </c>
      <c r="G111" s="3">
        <v>0.01</v>
      </c>
      <c r="H111" s="3">
        <v>100</v>
      </c>
      <c r="I111" s="3">
        <v>0</v>
      </c>
      <c r="J111" s="3">
        <v>0</v>
      </c>
      <c r="K111" s="3">
        <v>7.73</v>
      </c>
      <c r="L111" s="3">
        <v>2.13</v>
      </c>
      <c r="M111" s="3">
        <v>2.67</v>
      </c>
      <c r="N111" s="3">
        <v>0.53</v>
      </c>
      <c r="O111" s="51">
        <v>388</v>
      </c>
      <c r="P111" s="13">
        <v>2017</v>
      </c>
    </row>
    <row r="112" spans="1:16" s="17" customFormat="1" ht="20.100000000000001" customHeight="1">
      <c r="A112" s="15" t="s">
        <v>7</v>
      </c>
      <c r="B112" s="28">
        <f>SUM(B108:B111)</f>
        <v>500</v>
      </c>
      <c r="C112" s="16">
        <f>SUM(C108:C111)</f>
        <v>9.2000000000000011</v>
      </c>
      <c r="D112" s="16">
        <f t="shared" ref="D112:N112" si="20">SUM(D108:D111)</f>
        <v>10.290000000000001</v>
      </c>
      <c r="E112" s="16">
        <f t="shared" si="20"/>
        <v>68.489999999999995</v>
      </c>
      <c r="F112" s="16">
        <f t="shared" si="20"/>
        <v>403.32</v>
      </c>
      <c r="G112" s="16">
        <f t="shared" si="20"/>
        <v>0.13</v>
      </c>
      <c r="H112" s="16">
        <f t="shared" si="20"/>
        <v>104.32</v>
      </c>
      <c r="I112" s="16">
        <f t="shared" si="20"/>
        <v>0</v>
      </c>
      <c r="J112" s="16">
        <f t="shared" si="20"/>
        <v>2.4699999999999998</v>
      </c>
      <c r="K112" s="16">
        <f t="shared" si="20"/>
        <v>43.33</v>
      </c>
      <c r="L112" s="16">
        <f t="shared" si="20"/>
        <v>71.429999999999993</v>
      </c>
      <c r="M112" s="16">
        <f t="shared" si="20"/>
        <v>23.369999999999997</v>
      </c>
      <c r="N112" s="16">
        <f t="shared" si="20"/>
        <v>1.91</v>
      </c>
      <c r="O112" s="16"/>
      <c r="P112" s="31"/>
    </row>
    <row r="113" spans="1:16" s="4" customFormat="1" ht="20.100000000000001" customHeight="1">
      <c r="A113" s="18" t="s">
        <v>8</v>
      </c>
      <c r="B113" s="2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51"/>
      <c r="P113" s="30"/>
    </row>
    <row r="114" spans="1:16" s="4" customFormat="1" ht="20.100000000000001" customHeight="1">
      <c r="A114" s="6" t="s">
        <v>49</v>
      </c>
      <c r="B114" s="26">
        <v>200</v>
      </c>
      <c r="C114" s="3">
        <v>7.5</v>
      </c>
      <c r="D114" s="3">
        <v>3.25</v>
      </c>
      <c r="E114" s="3">
        <v>17.25</v>
      </c>
      <c r="F114" s="3">
        <v>128.25</v>
      </c>
      <c r="G114" s="3">
        <v>0.15</v>
      </c>
      <c r="H114" s="3">
        <v>1</v>
      </c>
      <c r="I114" s="3">
        <v>0</v>
      </c>
      <c r="J114" s="3">
        <v>1</v>
      </c>
      <c r="K114" s="3">
        <v>82.5</v>
      </c>
      <c r="L114" s="3">
        <v>327.5</v>
      </c>
      <c r="M114" s="3">
        <v>47.5</v>
      </c>
      <c r="N114" s="3">
        <v>2.25</v>
      </c>
      <c r="O114" s="51">
        <v>101</v>
      </c>
      <c r="P114" s="13">
        <v>2017</v>
      </c>
    </row>
    <row r="115" spans="1:16" s="4" customFormat="1" ht="20.100000000000001" customHeight="1">
      <c r="A115" s="6" t="s">
        <v>24</v>
      </c>
      <c r="B115" s="26">
        <v>90</v>
      </c>
      <c r="C115" s="3">
        <v>11.5</v>
      </c>
      <c r="D115" s="3">
        <v>8.57</v>
      </c>
      <c r="E115" s="3">
        <v>2.9</v>
      </c>
      <c r="F115" s="3">
        <v>134.69999999999999</v>
      </c>
      <c r="G115" s="3">
        <v>0.03</v>
      </c>
      <c r="H115" s="3">
        <v>0.1</v>
      </c>
      <c r="I115" s="3">
        <v>22</v>
      </c>
      <c r="J115" s="3">
        <v>0.33</v>
      </c>
      <c r="K115" s="3">
        <v>31.33</v>
      </c>
      <c r="L115" s="3">
        <v>83</v>
      </c>
      <c r="M115" s="3">
        <v>12.67</v>
      </c>
      <c r="N115" s="3">
        <v>7.33</v>
      </c>
      <c r="O115" s="51">
        <v>289</v>
      </c>
      <c r="P115" s="13">
        <v>2017</v>
      </c>
    </row>
    <row r="116" spans="1:16" s="4" customFormat="1" ht="20.100000000000001" customHeight="1">
      <c r="A116" s="6" t="s">
        <v>52</v>
      </c>
      <c r="B116" s="26">
        <v>150</v>
      </c>
      <c r="C116" s="3">
        <v>3.67</v>
      </c>
      <c r="D116" s="3">
        <v>5.42</v>
      </c>
      <c r="E116" s="3">
        <v>36.67</v>
      </c>
      <c r="F116" s="3">
        <v>210.11</v>
      </c>
      <c r="G116" s="3">
        <v>0.03</v>
      </c>
      <c r="H116" s="3">
        <v>0</v>
      </c>
      <c r="I116" s="3">
        <v>27</v>
      </c>
      <c r="J116" s="3">
        <v>0.6</v>
      </c>
      <c r="K116" s="3">
        <v>2.61</v>
      </c>
      <c r="L116" s="3">
        <v>61.5</v>
      </c>
      <c r="M116" s="3">
        <v>19.010000000000002</v>
      </c>
      <c r="N116" s="3">
        <v>0.53</v>
      </c>
      <c r="O116" s="51">
        <v>171</v>
      </c>
      <c r="P116" s="13">
        <v>2017</v>
      </c>
    </row>
    <row r="117" spans="1:16" s="4" customFormat="1" ht="20.100000000000001" customHeight="1">
      <c r="A117" s="6" t="s">
        <v>5</v>
      </c>
      <c r="B117" s="26">
        <v>200</v>
      </c>
      <c r="C117" s="3">
        <v>0.53</v>
      </c>
      <c r="D117" s="3">
        <v>0</v>
      </c>
      <c r="E117" s="3">
        <v>9.4700000000000006</v>
      </c>
      <c r="F117" s="3">
        <v>40</v>
      </c>
      <c r="G117" s="3">
        <v>0</v>
      </c>
      <c r="H117" s="3">
        <v>27</v>
      </c>
      <c r="I117" s="3">
        <v>0</v>
      </c>
      <c r="J117" s="3">
        <v>0</v>
      </c>
      <c r="K117" s="3">
        <v>13.6</v>
      </c>
      <c r="L117" s="3">
        <v>22.13</v>
      </c>
      <c r="M117" s="3">
        <v>11.73</v>
      </c>
      <c r="N117" s="3">
        <v>2.13</v>
      </c>
      <c r="O117" s="51">
        <v>375</v>
      </c>
      <c r="P117" s="10">
        <v>2017</v>
      </c>
    </row>
    <row r="118" spans="1:16" s="4" customFormat="1" ht="20.100000000000001" customHeight="1">
      <c r="A118" s="6" t="s">
        <v>6</v>
      </c>
      <c r="B118" s="26">
        <v>60</v>
      </c>
      <c r="C118" s="3">
        <v>5.2666666666666666</v>
      </c>
      <c r="D118" s="3">
        <v>0.66666666666666674</v>
      </c>
      <c r="E118" s="3">
        <v>32.200000000000003</v>
      </c>
      <c r="F118" s="3">
        <v>155.86666666666667</v>
      </c>
      <c r="G118" s="3">
        <v>6.6666666666666666E-2</v>
      </c>
      <c r="H118" s="3">
        <v>0</v>
      </c>
      <c r="I118" s="3">
        <v>0</v>
      </c>
      <c r="J118" s="3">
        <v>0.86666666666666659</v>
      </c>
      <c r="K118" s="3">
        <v>15.333333333333332</v>
      </c>
      <c r="L118" s="3">
        <v>57.999999999999993</v>
      </c>
      <c r="M118" s="3">
        <v>22</v>
      </c>
      <c r="N118" s="3">
        <v>0.73333333333333328</v>
      </c>
      <c r="O118" s="51">
        <v>1</v>
      </c>
      <c r="P118" s="13">
        <v>2017</v>
      </c>
    </row>
    <row r="119" spans="1:16" s="4" customFormat="1" ht="20.100000000000001" customHeight="1">
      <c r="A119" s="15" t="s">
        <v>10</v>
      </c>
      <c r="B119" s="44">
        <f t="shared" ref="B119:N119" si="21">SUM(B114:B118)</f>
        <v>700</v>
      </c>
      <c r="C119" s="40">
        <f>SUM(C114:C118)</f>
        <v>28.466666666666669</v>
      </c>
      <c r="D119" s="40">
        <f t="shared" si="21"/>
        <v>17.90666666666667</v>
      </c>
      <c r="E119" s="40">
        <f t="shared" si="21"/>
        <v>98.490000000000009</v>
      </c>
      <c r="F119" s="40">
        <f t="shared" si="21"/>
        <v>668.92666666666662</v>
      </c>
      <c r="G119" s="40">
        <f t="shared" si="21"/>
        <v>0.27666666666666667</v>
      </c>
      <c r="H119" s="40">
        <f t="shared" si="21"/>
        <v>28.1</v>
      </c>
      <c r="I119" s="40">
        <f t="shared" si="21"/>
        <v>49</v>
      </c>
      <c r="J119" s="40">
        <f t="shared" si="21"/>
        <v>2.7966666666666669</v>
      </c>
      <c r="K119" s="40">
        <f t="shared" si="21"/>
        <v>145.37333333333333</v>
      </c>
      <c r="L119" s="40">
        <f t="shared" si="21"/>
        <v>552.13</v>
      </c>
      <c r="M119" s="40">
        <f t="shared" si="21"/>
        <v>112.91000000000001</v>
      </c>
      <c r="N119" s="40">
        <f t="shared" si="21"/>
        <v>12.973333333333331</v>
      </c>
      <c r="O119" s="51"/>
      <c r="P119" s="30"/>
    </row>
    <row r="120" spans="1:16" s="4" customFormat="1" ht="20.100000000000001" customHeight="1">
      <c r="A120" s="18" t="s">
        <v>97</v>
      </c>
      <c r="B120" s="44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59"/>
      <c r="P120" s="30"/>
    </row>
    <row r="121" spans="1:16" s="4" customFormat="1" ht="20.100000000000001" customHeight="1">
      <c r="A121" s="6" t="s">
        <v>98</v>
      </c>
      <c r="B121" s="25">
        <v>100</v>
      </c>
      <c r="C121" s="3">
        <v>13.29</v>
      </c>
      <c r="D121" s="3">
        <v>15</v>
      </c>
      <c r="E121" s="3">
        <v>46.68</v>
      </c>
      <c r="F121" s="3">
        <v>376.45</v>
      </c>
      <c r="G121" s="3">
        <v>0.15</v>
      </c>
      <c r="H121" s="3">
        <v>2.46</v>
      </c>
      <c r="I121" s="3">
        <v>0.04</v>
      </c>
      <c r="J121" s="3">
        <v>2.76</v>
      </c>
      <c r="K121" s="3">
        <v>89.34</v>
      </c>
      <c r="L121" s="3">
        <v>134.93</v>
      </c>
      <c r="M121" s="3">
        <v>19.22</v>
      </c>
      <c r="N121" s="3">
        <v>0.83</v>
      </c>
      <c r="O121" s="59">
        <v>428</v>
      </c>
      <c r="P121" s="45">
        <v>2017</v>
      </c>
    </row>
    <row r="122" spans="1:16" s="4" customFormat="1" ht="20.100000000000001" customHeight="1">
      <c r="A122" s="6" t="s">
        <v>5</v>
      </c>
      <c r="B122" s="26">
        <v>200</v>
      </c>
      <c r="C122" s="3">
        <v>0.53</v>
      </c>
      <c r="D122" s="3">
        <v>0</v>
      </c>
      <c r="E122" s="3">
        <v>9.4700000000000006</v>
      </c>
      <c r="F122" s="3">
        <v>40</v>
      </c>
      <c r="G122" s="3">
        <v>0</v>
      </c>
      <c r="H122" s="3">
        <v>27</v>
      </c>
      <c r="I122" s="3">
        <v>0</v>
      </c>
      <c r="J122" s="3">
        <v>0</v>
      </c>
      <c r="K122" s="3">
        <v>13.6</v>
      </c>
      <c r="L122" s="3">
        <v>22.13</v>
      </c>
      <c r="M122" s="3">
        <v>11.73</v>
      </c>
      <c r="N122" s="3">
        <v>2.13</v>
      </c>
      <c r="O122" s="59">
        <v>375</v>
      </c>
      <c r="P122" s="45">
        <v>2017</v>
      </c>
    </row>
    <row r="123" spans="1:16" s="4" customFormat="1" ht="20.100000000000001" customHeight="1">
      <c r="A123" s="15" t="s">
        <v>99</v>
      </c>
      <c r="B123" s="40">
        <f>SUM(B121:B122)</f>
        <v>300</v>
      </c>
      <c r="C123" s="40">
        <f t="shared" ref="C123:N123" si="22">SUM(C121:C122)</f>
        <v>13.819999999999999</v>
      </c>
      <c r="D123" s="40">
        <f t="shared" si="22"/>
        <v>15</v>
      </c>
      <c r="E123" s="40">
        <f t="shared" si="22"/>
        <v>56.15</v>
      </c>
      <c r="F123" s="40">
        <f t="shared" si="22"/>
        <v>416.45</v>
      </c>
      <c r="G123" s="40">
        <f t="shared" si="22"/>
        <v>0.15</v>
      </c>
      <c r="H123" s="40">
        <f t="shared" si="22"/>
        <v>29.46</v>
      </c>
      <c r="I123" s="40">
        <f t="shared" si="22"/>
        <v>0.04</v>
      </c>
      <c r="J123" s="40">
        <f t="shared" si="22"/>
        <v>2.76</v>
      </c>
      <c r="K123" s="40">
        <f t="shared" si="22"/>
        <v>102.94</v>
      </c>
      <c r="L123" s="40">
        <f t="shared" si="22"/>
        <v>157.06</v>
      </c>
      <c r="M123" s="40">
        <f t="shared" si="22"/>
        <v>30.95</v>
      </c>
      <c r="N123" s="40">
        <f t="shared" si="22"/>
        <v>2.96</v>
      </c>
      <c r="O123" s="59"/>
      <c r="P123" s="30"/>
    </row>
    <row r="124" spans="1:16" s="21" customFormat="1" ht="20.100000000000001" customHeight="1">
      <c r="A124" s="19" t="s">
        <v>77</v>
      </c>
      <c r="B124" s="20">
        <f>B119+B112+B123</f>
        <v>1500</v>
      </c>
      <c r="C124" s="20">
        <f t="shared" ref="C124:N124" si="23">C119+C112+C123</f>
        <v>51.486666666666672</v>
      </c>
      <c r="D124" s="20">
        <f t="shared" si="23"/>
        <v>43.196666666666673</v>
      </c>
      <c r="E124" s="20">
        <f t="shared" si="23"/>
        <v>223.13000000000002</v>
      </c>
      <c r="F124" s="20">
        <f t="shared" si="23"/>
        <v>1488.6966666666667</v>
      </c>
      <c r="G124" s="20">
        <f t="shared" si="23"/>
        <v>0.55666666666666664</v>
      </c>
      <c r="H124" s="20">
        <f t="shared" si="23"/>
        <v>161.88</v>
      </c>
      <c r="I124" s="20">
        <f t="shared" si="23"/>
        <v>49.04</v>
      </c>
      <c r="J124" s="20">
        <f t="shared" si="23"/>
        <v>8.0266666666666673</v>
      </c>
      <c r="K124" s="20">
        <f t="shared" si="23"/>
        <v>291.64333333333332</v>
      </c>
      <c r="L124" s="20">
        <f t="shared" si="23"/>
        <v>780.61999999999989</v>
      </c>
      <c r="M124" s="20">
        <f t="shared" si="23"/>
        <v>167.23</v>
      </c>
      <c r="N124" s="20">
        <f t="shared" si="23"/>
        <v>17.84333333333333</v>
      </c>
      <c r="O124" s="36"/>
      <c r="P124" s="32"/>
    </row>
    <row r="125" spans="1:16" ht="24.75" customHeight="1">
      <c r="A125" s="63" t="s">
        <v>37</v>
      </c>
      <c r="B125" s="64" t="s">
        <v>58</v>
      </c>
      <c r="C125" s="66" t="s">
        <v>27</v>
      </c>
      <c r="D125" s="66"/>
      <c r="E125" s="66"/>
      <c r="F125" s="51" t="s">
        <v>25</v>
      </c>
      <c r="G125" s="66" t="s">
        <v>26</v>
      </c>
      <c r="H125" s="66"/>
      <c r="I125" s="66"/>
      <c r="J125" s="66"/>
      <c r="K125" s="66" t="s">
        <v>28</v>
      </c>
      <c r="L125" s="66"/>
      <c r="M125" s="66"/>
      <c r="N125" s="66"/>
      <c r="O125" s="61" t="s">
        <v>56</v>
      </c>
      <c r="P125" s="61" t="s">
        <v>57</v>
      </c>
    </row>
    <row r="126" spans="1:16" s="2" customFormat="1" ht="27" customHeight="1">
      <c r="A126" s="63"/>
      <c r="B126" s="65"/>
      <c r="C126" s="51" t="s">
        <v>15</v>
      </c>
      <c r="D126" s="51" t="s">
        <v>0</v>
      </c>
      <c r="E126" s="51" t="s">
        <v>1</v>
      </c>
      <c r="F126" s="51" t="s">
        <v>2</v>
      </c>
      <c r="G126" s="47" t="s">
        <v>29</v>
      </c>
      <c r="H126" s="51" t="s">
        <v>30</v>
      </c>
      <c r="I126" s="47" t="s">
        <v>31</v>
      </c>
      <c r="J126" s="47" t="s">
        <v>32</v>
      </c>
      <c r="K126" s="51" t="s">
        <v>33</v>
      </c>
      <c r="L126" s="51" t="s">
        <v>34</v>
      </c>
      <c r="M126" s="51" t="s">
        <v>35</v>
      </c>
      <c r="N126" s="51" t="s">
        <v>36</v>
      </c>
      <c r="O126" s="62"/>
      <c r="P126" s="62"/>
    </row>
    <row r="127" spans="1:16" s="2" customFormat="1">
      <c r="A127" s="50">
        <v>1</v>
      </c>
      <c r="B127" s="25">
        <v>2</v>
      </c>
      <c r="C127" s="50">
        <v>3</v>
      </c>
      <c r="D127" s="51">
        <v>4</v>
      </c>
      <c r="E127" s="50">
        <v>5</v>
      </c>
      <c r="F127" s="51">
        <v>6</v>
      </c>
      <c r="G127" s="50">
        <v>7</v>
      </c>
      <c r="H127" s="51">
        <v>8</v>
      </c>
      <c r="I127" s="50">
        <v>9</v>
      </c>
      <c r="J127" s="45">
        <v>10</v>
      </c>
      <c r="K127" s="50">
        <v>11</v>
      </c>
      <c r="L127" s="51">
        <v>12</v>
      </c>
      <c r="M127" s="50">
        <v>13</v>
      </c>
      <c r="N127" s="51">
        <v>14</v>
      </c>
      <c r="O127" s="51">
        <v>15</v>
      </c>
      <c r="P127" s="51">
        <v>16</v>
      </c>
    </row>
    <row r="128" spans="1:16" s="4" customFormat="1" ht="20.100000000000001" customHeight="1">
      <c r="A128" s="12" t="s">
        <v>76</v>
      </c>
      <c r="B128" s="2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51"/>
      <c r="P128" s="30"/>
    </row>
    <row r="129" spans="1:16" s="4" customFormat="1" ht="20.100000000000001" customHeight="1">
      <c r="A129" s="14" t="s">
        <v>4</v>
      </c>
      <c r="B129" s="2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1"/>
      <c r="P129" s="30"/>
    </row>
    <row r="130" spans="1:16" s="4" customFormat="1" ht="20.100000000000001" customHeight="1">
      <c r="A130" s="6" t="s">
        <v>50</v>
      </c>
      <c r="B130" s="26">
        <v>250</v>
      </c>
      <c r="C130" s="3">
        <v>6.02</v>
      </c>
      <c r="D130" s="3">
        <v>4.05</v>
      </c>
      <c r="E130" s="3">
        <v>33.369999999999997</v>
      </c>
      <c r="F130" s="3">
        <v>191.01</v>
      </c>
      <c r="G130" s="3">
        <v>0.04</v>
      </c>
      <c r="H130" s="3">
        <v>0.36</v>
      </c>
      <c r="I130" s="3">
        <v>32.700000000000003</v>
      </c>
      <c r="J130" s="3">
        <v>0.1</v>
      </c>
      <c r="K130" s="3">
        <v>132.63999999999999</v>
      </c>
      <c r="L130" s="3">
        <v>109.74</v>
      </c>
      <c r="M130" s="3">
        <v>17.059999999999999</v>
      </c>
      <c r="N130" s="3">
        <v>0.26</v>
      </c>
      <c r="O130" s="51">
        <v>181</v>
      </c>
      <c r="P130" s="13">
        <v>2017</v>
      </c>
    </row>
    <row r="131" spans="1:16" s="4" customFormat="1" ht="42" customHeight="1">
      <c r="A131" s="6" t="s">
        <v>71</v>
      </c>
      <c r="B131" s="26">
        <v>60</v>
      </c>
      <c r="C131" s="3">
        <v>7.11</v>
      </c>
      <c r="D131" s="3">
        <v>7.15</v>
      </c>
      <c r="E131" s="3">
        <v>29.045000000000002</v>
      </c>
      <c r="F131" s="3">
        <v>209.14</v>
      </c>
      <c r="G131" s="3">
        <v>26.06</v>
      </c>
      <c r="H131" s="3">
        <v>5.0000000000000001E-3</v>
      </c>
      <c r="I131" s="3">
        <v>20</v>
      </c>
      <c r="J131" s="3">
        <v>0.89999999999999991</v>
      </c>
      <c r="K131" s="3">
        <v>103</v>
      </c>
      <c r="L131" s="3">
        <v>57.199999999999996</v>
      </c>
      <c r="M131" s="3">
        <v>69.8</v>
      </c>
      <c r="N131" s="3">
        <v>0.76</v>
      </c>
      <c r="O131" s="51">
        <v>7</v>
      </c>
      <c r="P131" s="10">
        <v>2017</v>
      </c>
    </row>
    <row r="132" spans="1:16" s="4" customFormat="1" ht="20.100000000000001" customHeight="1">
      <c r="A132" s="6" t="s">
        <v>5</v>
      </c>
      <c r="B132" s="26">
        <v>200</v>
      </c>
      <c r="C132" s="3">
        <v>0.53</v>
      </c>
      <c r="D132" s="3">
        <v>0</v>
      </c>
      <c r="E132" s="3">
        <v>9.4700000000000006</v>
      </c>
      <c r="F132" s="3">
        <v>40</v>
      </c>
      <c r="G132" s="3">
        <v>0</v>
      </c>
      <c r="H132" s="3">
        <v>27</v>
      </c>
      <c r="I132" s="3">
        <v>0</v>
      </c>
      <c r="J132" s="3">
        <v>0</v>
      </c>
      <c r="K132" s="3">
        <v>13.6</v>
      </c>
      <c r="L132" s="3">
        <v>22.13</v>
      </c>
      <c r="M132" s="3">
        <v>11.73</v>
      </c>
      <c r="N132" s="3">
        <v>2.13</v>
      </c>
      <c r="O132" s="51">
        <v>375</v>
      </c>
      <c r="P132" s="10">
        <v>2017</v>
      </c>
    </row>
    <row r="133" spans="1:16" s="4" customFormat="1" ht="20.100000000000001" customHeight="1">
      <c r="A133" s="15" t="s">
        <v>7</v>
      </c>
      <c r="B133" s="28">
        <v>510</v>
      </c>
      <c r="C133" s="16">
        <f>SUM(C130:C132)</f>
        <v>13.659999999999998</v>
      </c>
      <c r="D133" s="16">
        <f t="shared" ref="D133:N133" si="24">SUM(D130:D132)</f>
        <v>11.2</v>
      </c>
      <c r="E133" s="16">
        <f t="shared" si="24"/>
        <v>71.885000000000005</v>
      </c>
      <c r="F133" s="16">
        <f t="shared" si="24"/>
        <v>440.15</v>
      </c>
      <c r="G133" s="16">
        <f t="shared" si="24"/>
        <v>26.099999999999998</v>
      </c>
      <c r="H133" s="16">
        <f t="shared" si="24"/>
        <v>27.364999999999998</v>
      </c>
      <c r="I133" s="16">
        <f t="shared" si="24"/>
        <v>52.7</v>
      </c>
      <c r="J133" s="16">
        <f t="shared" si="24"/>
        <v>0.99999999999999989</v>
      </c>
      <c r="K133" s="16">
        <f t="shared" si="24"/>
        <v>249.23999999999998</v>
      </c>
      <c r="L133" s="16">
        <f t="shared" si="24"/>
        <v>189.07</v>
      </c>
      <c r="M133" s="16">
        <f t="shared" si="24"/>
        <v>98.59</v>
      </c>
      <c r="N133" s="16">
        <f t="shared" si="24"/>
        <v>3.15</v>
      </c>
      <c r="O133" s="51"/>
      <c r="P133" s="30"/>
    </row>
    <row r="134" spans="1:16" s="4" customFormat="1" ht="20.100000000000001" customHeight="1">
      <c r="A134" s="18" t="s">
        <v>8</v>
      </c>
      <c r="B134" s="2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51"/>
      <c r="P134" s="30"/>
    </row>
    <row r="135" spans="1:16" ht="25.5" customHeight="1">
      <c r="A135" s="24" t="s">
        <v>90</v>
      </c>
      <c r="B135" s="25">
        <v>60</v>
      </c>
      <c r="C135" s="3">
        <v>0.92500000000000004</v>
      </c>
      <c r="D135" s="3">
        <v>2.0499999999999998</v>
      </c>
      <c r="E135" s="3">
        <v>1.5</v>
      </c>
      <c r="F135" s="3">
        <v>39.5</v>
      </c>
      <c r="G135" s="3">
        <v>2.6499999999999999E-2</v>
      </c>
      <c r="H135" s="3">
        <v>2.37</v>
      </c>
      <c r="I135" s="3">
        <v>1.4999999999999999E-2</v>
      </c>
      <c r="J135" s="3">
        <v>1.3049999999999999</v>
      </c>
      <c r="K135" s="3">
        <v>9.7249999999999996</v>
      </c>
      <c r="L135" s="3">
        <v>23</v>
      </c>
      <c r="M135" s="3">
        <v>7.15</v>
      </c>
      <c r="N135" s="3">
        <v>2.1999999999999999E-2</v>
      </c>
      <c r="O135" s="51">
        <v>70</v>
      </c>
      <c r="P135" s="13">
        <v>2017</v>
      </c>
    </row>
    <row r="136" spans="1:16" s="4" customFormat="1" ht="20.100000000000001" customHeight="1">
      <c r="A136" s="6" t="s">
        <v>41</v>
      </c>
      <c r="B136" s="26">
        <v>200</v>
      </c>
      <c r="C136" s="3">
        <v>6.25</v>
      </c>
      <c r="D136" s="3">
        <v>4.5</v>
      </c>
      <c r="E136" s="3">
        <v>13.75</v>
      </c>
      <c r="F136" s="3">
        <v>120.5</v>
      </c>
      <c r="G136" s="3">
        <v>0.05</v>
      </c>
      <c r="H136" s="3">
        <v>8.75</v>
      </c>
      <c r="I136" s="3">
        <v>5</v>
      </c>
      <c r="J136" s="3">
        <v>2.75</v>
      </c>
      <c r="K136" s="3">
        <v>62.5</v>
      </c>
      <c r="L136" s="3">
        <v>227.5</v>
      </c>
      <c r="M136" s="3">
        <v>32.5</v>
      </c>
      <c r="N136" s="3">
        <v>1.5</v>
      </c>
      <c r="O136" s="51">
        <v>81</v>
      </c>
      <c r="P136" s="13">
        <v>2017</v>
      </c>
    </row>
    <row r="137" spans="1:16" s="4" customFormat="1" ht="37.5">
      <c r="A137" s="6" t="s">
        <v>87</v>
      </c>
      <c r="B137" s="26">
        <v>130</v>
      </c>
      <c r="C137" s="3">
        <v>10.28</v>
      </c>
      <c r="D137" s="3">
        <v>18.8</v>
      </c>
      <c r="E137" s="3">
        <v>11.04</v>
      </c>
      <c r="F137" s="3">
        <v>254.5</v>
      </c>
      <c r="G137" s="3">
        <v>0.09</v>
      </c>
      <c r="H137" s="3">
        <v>1.29</v>
      </c>
      <c r="I137" s="3">
        <v>15.13</v>
      </c>
      <c r="J137" s="3">
        <v>1.41</v>
      </c>
      <c r="K137" s="3">
        <v>37.11</v>
      </c>
      <c r="L137" s="3">
        <v>148.07</v>
      </c>
      <c r="M137" s="3">
        <v>31.32</v>
      </c>
      <c r="N137" s="3">
        <v>2.04</v>
      </c>
      <c r="O137" s="51">
        <v>268</v>
      </c>
      <c r="P137" s="10">
        <v>2017</v>
      </c>
    </row>
    <row r="138" spans="1:16" s="4" customFormat="1" ht="20.100000000000001" customHeight="1">
      <c r="A138" s="6" t="s">
        <v>40</v>
      </c>
      <c r="B138" s="26">
        <v>150</v>
      </c>
      <c r="C138" s="3">
        <v>8.9</v>
      </c>
      <c r="D138" s="3">
        <v>4.0999999999999996</v>
      </c>
      <c r="E138" s="3">
        <v>39.840000000000003</v>
      </c>
      <c r="F138" s="3">
        <v>231.86</v>
      </c>
      <c r="G138" s="3">
        <v>0.2</v>
      </c>
      <c r="H138" s="3">
        <v>0</v>
      </c>
      <c r="I138" s="3">
        <v>0</v>
      </c>
      <c r="J138" s="3">
        <v>0</v>
      </c>
      <c r="K138" s="3">
        <v>14.6</v>
      </c>
      <c r="L138" s="3">
        <v>210</v>
      </c>
      <c r="M138" s="3">
        <v>140</v>
      </c>
      <c r="N138" s="3">
        <v>5.01</v>
      </c>
      <c r="O138" s="51">
        <v>171</v>
      </c>
      <c r="P138" s="10">
        <v>2017</v>
      </c>
    </row>
    <row r="139" spans="1:16" s="4" customFormat="1" ht="20.100000000000001" customHeight="1">
      <c r="A139" s="6" t="s">
        <v>9</v>
      </c>
      <c r="B139" s="26">
        <v>200</v>
      </c>
      <c r="C139" s="3">
        <v>1.1599999999999999</v>
      </c>
      <c r="D139" s="3">
        <v>0.3</v>
      </c>
      <c r="E139" s="3">
        <v>37.119999999999997</v>
      </c>
      <c r="F139" s="3">
        <v>196.38</v>
      </c>
      <c r="G139" s="3">
        <v>0.8</v>
      </c>
      <c r="H139" s="3">
        <v>0</v>
      </c>
      <c r="I139" s="3">
        <v>0.2</v>
      </c>
      <c r="J139" s="3">
        <v>5.84</v>
      </c>
      <c r="K139" s="3">
        <v>46</v>
      </c>
      <c r="L139" s="3">
        <v>33</v>
      </c>
      <c r="M139" s="3">
        <v>0.96</v>
      </c>
      <c r="N139" s="3"/>
      <c r="O139" s="51">
        <v>349</v>
      </c>
      <c r="P139" s="10">
        <v>2017</v>
      </c>
    </row>
    <row r="140" spans="1:16" s="4" customFormat="1" ht="20.100000000000001" customHeight="1">
      <c r="A140" s="6" t="s">
        <v>6</v>
      </c>
      <c r="B140" s="26">
        <v>60</v>
      </c>
      <c r="C140" s="3">
        <v>5.2666666666666666</v>
      </c>
      <c r="D140" s="3">
        <v>0.66666666666666674</v>
      </c>
      <c r="E140" s="3">
        <v>32.200000000000003</v>
      </c>
      <c r="F140" s="3">
        <v>155.86666666666667</v>
      </c>
      <c r="G140" s="3">
        <v>6.6666666666666666E-2</v>
      </c>
      <c r="H140" s="3">
        <v>0</v>
      </c>
      <c r="I140" s="3">
        <v>0</v>
      </c>
      <c r="J140" s="3">
        <v>0.86666666666666659</v>
      </c>
      <c r="K140" s="3">
        <v>15.333333333333332</v>
      </c>
      <c r="L140" s="3">
        <v>57.999999999999993</v>
      </c>
      <c r="M140" s="3">
        <v>22</v>
      </c>
      <c r="N140" s="3">
        <v>0.73333333333333328</v>
      </c>
      <c r="O140" s="51">
        <v>1</v>
      </c>
      <c r="P140" s="13">
        <v>2017</v>
      </c>
    </row>
    <row r="141" spans="1:16" s="4" customFormat="1" ht="20.100000000000001" customHeight="1">
      <c r="A141" s="15" t="s">
        <v>10</v>
      </c>
      <c r="B141" s="44">
        <f>SUM(B135:B140)</f>
        <v>800</v>
      </c>
      <c r="C141" s="16">
        <f>SUM(C135:C140)</f>
        <v>32.781666666666666</v>
      </c>
      <c r="D141" s="16">
        <f t="shared" ref="D141:N141" si="25">SUM(D135:D140)</f>
        <v>30.416666666666671</v>
      </c>
      <c r="E141" s="16">
        <f t="shared" si="25"/>
        <v>135.44999999999999</v>
      </c>
      <c r="F141" s="16">
        <f t="shared" si="25"/>
        <v>998.60666666666668</v>
      </c>
      <c r="G141" s="16">
        <f t="shared" si="25"/>
        <v>1.2331666666666667</v>
      </c>
      <c r="H141" s="16">
        <f t="shared" si="25"/>
        <v>12.41</v>
      </c>
      <c r="I141" s="16">
        <f t="shared" si="25"/>
        <v>20.344999999999999</v>
      </c>
      <c r="J141" s="16">
        <f t="shared" si="25"/>
        <v>12.171666666666667</v>
      </c>
      <c r="K141" s="16">
        <f t="shared" si="25"/>
        <v>185.26833333333335</v>
      </c>
      <c r="L141" s="16">
        <f t="shared" si="25"/>
        <v>699.56999999999994</v>
      </c>
      <c r="M141" s="16">
        <f t="shared" si="25"/>
        <v>233.93</v>
      </c>
      <c r="N141" s="16">
        <f t="shared" si="25"/>
        <v>9.3053333333333317</v>
      </c>
      <c r="O141" s="51"/>
      <c r="P141" s="13"/>
    </row>
    <row r="142" spans="1:16" s="4" customFormat="1" ht="20.100000000000001" customHeight="1">
      <c r="A142" s="18" t="s">
        <v>97</v>
      </c>
      <c r="B142" s="4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59"/>
      <c r="P142" s="13"/>
    </row>
    <row r="143" spans="1:16" s="4" customFormat="1" ht="20.100000000000001" customHeight="1">
      <c r="A143" s="6" t="s">
        <v>101</v>
      </c>
      <c r="B143" s="25">
        <v>100</v>
      </c>
      <c r="C143" s="3">
        <v>7.88</v>
      </c>
      <c r="D143" s="3">
        <v>5.32</v>
      </c>
      <c r="E143" s="3">
        <v>45</v>
      </c>
      <c r="F143" s="3">
        <v>264.67</v>
      </c>
      <c r="G143" s="3">
        <v>0.13</v>
      </c>
      <c r="H143" s="3">
        <v>0.61</v>
      </c>
      <c r="I143" s="3">
        <v>0.02</v>
      </c>
      <c r="J143" s="3">
        <v>0.95</v>
      </c>
      <c r="K143" s="3">
        <v>16.57</v>
      </c>
      <c r="L143" s="3">
        <v>56.71</v>
      </c>
      <c r="M143" s="3">
        <v>11.9</v>
      </c>
      <c r="N143" s="3">
        <v>0.92</v>
      </c>
      <c r="O143" s="59">
        <v>425</v>
      </c>
      <c r="P143" s="13">
        <v>2017</v>
      </c>
    </row>
    <row r="144" spans="1:16" s="4" customFormat="1" ht="20.100000000000001" customHeight="1">
      <c r="A144" s="6" t="s">
        <v>5</v>
      </c>
      <c r="B144" s="26">
        <v>200</v>
      </c>
      <c r="C144" s="3">
        <v>0.53</v>
      </c>
      <c r="D144" s="3">
        <v>0</v>
      </c>
      <c r="E144" s="3">
        <v>9.4700000000000006</v>
      </c>
      <c r="F144" s="3">
        <v>40</v>
      </c>
      <c r="G144" s="3">
        <v>0</v>
      </c>
      <c r="H144" s="3">
        <v>27</v>
      </c>
      <c r="I144" s="3">
        <v>0</v>
      </c>
      <c r="J144" s="3">
        <v>0</v>
      </c>
      <c r="K144" s="3">
        <v>13.6</v>
      </c>
      <c r="L144" s="3">
        <v>22.13</v>
      </c>
      <c r="M144" s="3">
        <v>11.73</v>
      </c>
      <c r="N144" s="3">
        <v>2.13</v>
      </c>
      <c r="O144" s="59">
        <v>375</v>
      </c>
      <c r="P144" s="13">
        <v>2017</v>
      </c>
    </row>
    <row r="145" spans="1:16" s="4" customFormat="1" ht="20.100000000000001" customHeight="1">
      <c r="A145" s="18" t="s">
        <v>99</v>
      </c>
      <c r="B145" s="44">
        <f t="shared" ref="B145:N145" si="26">SUM(B143:B144)</f>
        <v>300</v>
      </c>
      <c r="C145" s="16">
        <f t="shared" si="26"/>
        <v>8.41</v>
      </c>
      <c r="D145" s="16">
        <f t="shared" si="26"/>
        <v>5.32</v>
      </c>
      <c r="E145" s="16">
        <f t="shared" si="26"/>
        <v>54.47</v>
      </c>
      <c r="F145" s="16">
        <f t="shared" si="26"/>
        <v>304.67</v>
      </c>
      <c r="G145" s="16">
        <f t="shared" si="26"/>
        <v>0.13</v>
      </c>
      <c r="H145" s="16">
        <f t="shared" si="26"/>
        <v>27.61</v>
      </c>
      <c r="I145" s="16">
        <f t="shared" si="26"/>
        <v>0.02</v>
      </c>
      <c r="J145" s="16">
        <f t="shared" si="26"/>
        <v>0.95</v>
      </c>
      <c r="K145" s="16">
        <f t="shared" si="26"/>
        <v>30.17</v>
      </c>
      <c r="L145" s="16">
        <f t="shared" si="26"/>
        <v>78.84</v>
      </c>
      <c r="M145" s="16">
        <f t="shared" si="26"/>
        <v>23.630000000000003</v>
      </c>
      <c r="N145" s="16">
        <f t="shared" si="26"/>
        <v>3.05</v>
      </c>
      <c r="O145" s="59"/>
      <c r="P145" s="30"/>
    </row>
    <row r="146" spans="1:16" s="22" customFormat="1" ht="20.100000000000001" customHeight="1">
      <c r="A146" s="19" t="s">
        <v>19</v>
      </c>
      <c r="B146" s="20">
        <f>B141+B133+B145</f>
        <v>1610</v>
      </c>
      <c r="C146" s="20">
        <f t="shared" ref="C146:N146" si="27">C141+C133+C145</f>
        <v>54.851666666666659</v>
      </c>
      <c r="D146" s="20">
        <f t="shared" si="27"/>
        <v>46.936666666666675</v>
      </c>
      <c r="E146" s="20">
        <f t="shared" si="27"/>
        <v>261.80499999999995</v>
      </c>
      <c r="F146" s="20">
        <f t="shared" si="27"/>
        <v>1743.4266666666667</v>
      </c>
      <c r="G146" s="20">
        <f t="shared" si="27"/>
        <v>27.463166666666663</v>
      </c>
      <c r="H146" s="20">
        <f t="shared" si="27"/>
        <v>67.384999999999991</v>
      </c>
      <c r="I146" s="20">
        <f t="shared" si="27"/>
        <v>73.064999999999998</v>
      </c>
      <c r="J146" s="20">
        <f t="shared" si="27"/>
        <v>14.121666666666666</v>
      </c>
      <c r="K146" s="20">
        <f t="shared" si="27"/>
        <v>464.67833333333334</v>
      </c>
      <c r="L146" s="20">
        <f t="shared" si="27"/>
        <v>967.4799999999999</v>
      </c>
      <c r="M146" s="20">
        <f t="shared" si="27"/>
        <v>356.15</v>
      </c>
      <c r="N146" s="20">
        <f t="shared" si="27"/>
        <v>15.505333333333333</v>
      </c>
      <c r="O146" s="37"/>
      <c r="P146" s="33"/>
    </row>
    <row r="147" spans="1:16" s="4" customFormat="1" ht="20.100000000000001" customHeight="1">
      <c r="A147" s="12" t="s">
        <v>78</v>
      </c>
      <c r="B147" s="2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51"/>
      <c r="P147" s="30"/>
    </row>
    <row r="148" spans="1:16" s="4" customFormat="1" ht="20.100000000000001" customHeight="1">
      <c r="A148" s="14" t="s">
        <v>4</v>
      </c>
      <c r="B148" s="2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1"/>
      <c r="P148" s="30"/>
    </row>
    <row r="149" spans="1:16" ht="37.5">
      <c r="A149" s="24" t="s">
        <v>91</v>
      </c>
      <c r="B149" s="26">
        <v>200</v>
      </c>
      <c r="C149" s="3">
        <v>7.46</v>
      </c>
      <c r="D149" s="3">
        <v>5.61</v>
      </c>
      <c r="E149" s="3">
        <v>35.840000000000003</v>
      </c>
      <c r="F149" s="3">
        <v>230.45</v>
      </c>
      <c r="G149" s="3">
        <v>0.18</v>
      </c>
      <c r="H149" s="3">
        <v>0</v>
      </c>
      <c r="I149" s="3">
        <v>0.02</v>
      </c>
      <c r="J149" s="3">
        <v>0.93</v>
      </c>
      <c r="K149" s="3">
        <v>12.98</v>
      </c>
      <c r="L149" s="3">
        <v>208.5</v>
      </c>
      <c r="M149" s="3">
        <v>67.5</v>
      </c>
      <c r="N149" s="3">
        <v>3.95</v>
      </c>
      <c r="O149" s="51">
        <v>194</v>
      </c>
      <c r="P149" s="13">
        <v>2017</v>
      </c>
    </row>
    <row r="150" spans="1:16" s="4" customFormat="1" ht="20.100000000000001" customHeight="1">
      <c r="A150" s="6" t="s">
        <v>6</v>
      </c>
      <c r="B150" s="26">
        <v>50</v>
      </c>
      <c r="C150" s="3">
        <v>3.16</v>
      </c>
      <c r="D150" s="3">
        <v>0.4</v>
      </c>
      <c r="E150" s="3">
        <v>19.32</v>
      </c>
      <c r="F150" s="3">
        <v>93.52</v>
      </c>
      <c r="G150" s="3">
        <v>0.04</v>
      </c>
      <c r="H150" s="3">
        <v>0</v>
      </c>
      <c r="I150" s="3">
        <v>0</v>
      </c>
      <c r="J150" s="3">
        <v>0.52</v>
      </c>
      <c r="K150" s="3">
        <v>9.1999999999999993</v>
      </c>
      <c r="L150" s="3">
        <v>34.799999999999997</v>
      </c>
      <c r="M150" s="3">
        <v>13.2</v>
      </c>
      <c r="N150" s="3">
        <v>0.44</v>
      </c>
      <c r="O150" s="51">
        <v>1</v>
      </c>
      <c r="P150" s="13">
        <v>2017</v>
      </c>
    </row>
    <row r="151" spans="1:16" s="4" customFormat="1" ht="20.100000000000001" customHeight="1">
      <c r="A151" s="6" t="s">
        <v>59</v>
      </c>
      <c r="B151" s="26">
        <v>50</v>
      </c>
      <c r="C151" s="3">
        <v>1.7</v>
      </c>
      <c r="D151" s="3">
        <v>2.2599999999999998</v>
      </c>
      <c r="E151" s="3">
        <v>13.94</v>
      </c>
      <c r="F151" s="3">
        <v>82.9</v>
      </c>
      <c r="G151" s="3">
        <v>0.02</v>
      </c>
      <c r="H151" s="3">
        <v>0</v>
      </c>
      <c r="I151" s="3">
        <v>13</v>
      </c>
      <c r="J151" s="3">
        <v>0.26</v>
      </c>
      <c r="K151" s="3">
        <v>8.1999999999999993</v>
      </c>
      <c r="L151" s="3">
        <v>17.399999999999999</v>
      </c>
      <c r="M151" s="3">
        <v>3</v>
      </c>
      <c r="N151" s="3">
        <v>0.2</v>
      </c>
      <c r="O151" s="52">
        <v>446</v>
      </c>
      <c r="P151" s="13">
        <v>2017</v>
      </c>
    </row>
    <row r="152" spans="1:16" s="4" customFormat="1" ht="20.100000000000001" customHeight="1">
      <c r="A152" s="6" t="s">
        <v>5</v>
      </c>
      <c r="B152" s="26">
        <v>200</v>
      </c>
      <c r="C152" s="3">
        <v>0.53</v>
      </c>
      <c r="D152" s="3">
        <v>0</v>
      </c>
      <c r="E152" s="3">
        <v>9.4700000000000006</v>
      </c>
      <c r="F152" s="3">
        <v>40</v>
      </c>
      <c r="G152" s="3">
        <v>0</v>
      </c>
      <c r="H152" s="3">
        <v>27</v>
      </c>
      <c r="I152" s="3">
        <v>0</v>
      </c>
      <c r="J152" s="3">
        <v>0</v>
      </c>
      <c r="K152" s="3">
        <v>13.6</v>
      </c>
      <c r="L152" s="3">
        <v>22.13</v>
      </c>
      <c r="M152" s="3">
        <v>11.73</v>
      </c>
      <c r="N152" s="3">
        <v>2.13</v>
      </c>
      <c r="O152" s="51">
        <v>375</v>
      </c>
      <c r="P152" s="13">
        <v>2017</v>
      </c>
    </row>
    <row r="153" spans="1:16" s="4" customFormat="1" ht="20.100000000000001" customHeight="1">
      <c r="A153" s="15" t="s">
        <v>7</v>
      </c>
      <c r="B153" s="28">
        <f>SUM(B149:B152)</f>
        <v>500</v>
      </c>
      <c r="C153" s="16">
        <f t="shared" ref="C153:N153" si="28">SUM(C149:C152)</f>
        <v>12.85</v>
      </c>
      <c r="D153" s="16">
        <f t="shared" si="28"/>
        <v>8.27</v>
      </c>
      <c r="E153" s="16">
        <f t="shared" si="28"/>
        <v>78.570000000000007</v>
      </c>
      <c r="F153" s="16">
        <f t="shared" si="28"/>
        <v>446.87</v>
      </c>
      <c r="G153" s="16">
        <f t="shared" si="28"/>
        <v>0.24</v>
      </c>
      <c r="H153" s="16">
        <f t="shared" si="28"/>
        <v>27</v>
      </c>
      <c r="I153" s="16">
        <f t="shared" si="28"/>
        <v>13.02</v>
      </c>
      <c r="J153" s="16">
        <f t="shared" si="28"/>
        <v>1.7100000000000002</v>
      </c>
      <c r="K153" s="16">
        <f t="shared" si="28"/>
        <v>43.98</v>
      </c>
      <c r="L153" s="16">
        <f t="shared" si="28"/>
        <v>282.83</v>
      </c>
      <c r="M153" s="16">
        <f t="shared" si="28"/>
        <v>95.43</v>
      </c>
      <c r="N153" s="16">
        <f t="shared" si="28"/>
        <v>6.7200000000000006</v>
      </c>
      <c r="O153" s="51"/>
      <c r="P153" s="30"/>
    </row>
    <row r="154" spans="1:16" s="4" customFormat="1" ht="20.100000000000001" customHeight="1">
      <c r="A154" s="18" t="s">
        <v>8</v>
      </c>
      <c r="B154" s="2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51"/>
      <c r="P154" s="30"/>
    </row>
    <row r="155" spans="1:16" s="4" customFormat="1" ht="20.100000000000001" customHeight="1">
      <c r="A155" s="6" t="s">
        <v>64</v>
      </c>
      <c r="B155" s="25">
        <v>60</v>
      </c>
      <c r="C155" s="3">
        <v>0.92500000000000004</v>
      </c>
      <c r="D155" s="3">
        <v>2.0499999999999998</v>
      </c>
      <c r="E155" s="3">
        <v>1.5</v>
      </c>
      <c r="F155" s="3">
        <v>39.5</v>
      </c>
      <c r="G155" s="3">
        <v>2.6499999999999999E-2</v>
      </c>
      <c r="H155" s="3">
        <v>2.37</v>
      </c>
      <c r="I155" s="3">
        <v>1.4999999999999999E-2</v>
      </c>
      <c r="J155" s="3">
        <v>1.3049999999999999</v>
      </c>
      <c r="K155" s="3">
        <v>9.7249999999999996</v>
      </c>
      <c r="L155" s="3">
        <v>23</v>
      </c>
      <c r="M155" s="3">
        <v>7.15</v>
      </c>
      <c r="N155" s="3">
        <v>2.1999999999999999E-2</v>
      </c>
      <c r="O155" s="58">
        <v>70</v>
      </c>
      <c r="P155" s="13">
        <v>2017</v>
      </c>
    </row>
    <row r="156" spans="1:16" s="4" customFormat="1" ht="20.100000000000001" customHeight="1">
      <c r="A156" s="6" t="s">
        <v>92</v>
      </c>
      <c r="B156" s="26">
        <v>200</v>
      </c>
      <c r="C156" s="3">
        <v>7.3</v>
      </c>
      <c r="D156" s="3">
        <v>6.3</v>
      </c>
      <c r="E156" s="3">
        <v>49.3</v>
      </c>
      <c r="F156" s="3">
        <v>283.10000000000002</v>
      </c>
      <c r="G156" s="3">
        <v>0.1</v>
      </c>
      <c r="H156" s="3">
        <v>0.5</v>
      </c>
      <c r="I156" s="3">
        <v>23.4</v>
      </c>
      <c r="J156" s="3">
        <v>0.3</v>
      </c>
      <c r="K156" s="3">
        <v>197.3</v>
      </c>
      <c r="L156" s="3">
        <v>166.9</v>
      </c>
      <c r="M156" s="3">
        <v>24.9</v>
      </c>
      <c r="N156" s="3">
        <v>0.5</v>
      </c>
      <c r="O156" s="51">
        <v>103</v>
      </c>
      <c r="P156" s="10">
        <v>2017</v>
      </c>
    </row>
    <row r="157" spans="1:16" s="4" customFormat="1" ht="20.100000000000001" customHeight="1">
      <c r="A157" s="6" t="s">
        <v>79</v>
      </c>
      <c r="B157" s="26">
        <v>180</v>
      </c>
      <c r="C157" s="3">
        <v>14</v>
      </c>
      <c r="D157" s="3">
        <v>15.5</v>
      </c>
      <c r="E157" s="3">
        <v>24.83</v>
      </c>
      <c r="F157" s="3">
        <v>294.83</v>
      </c>
      <c r="G157" s="3">
        <v>7.0000000000000007E-2</v>
      </c>
      <c r="H157" s="3">
        <v>23.33</v>
      </c>
      <c r="I157" s="3">
        <v>29.5</v>
      </c>
      <c r="J157" s="3">
        <v>0</v>
      </c>
      <c r="K157" s="3">
        <v>139.5</v>
      </c>
      <c r="L157" s="3">
        <v>225</v>
      </c>
      <c r="M157" s="3">
        <v>50.5</v>
      </c>
      <c r="N157" s="3">
        <v>41.67</v>
      </c>
      <c r="O157" s="51">
        <v>287</v>
      </c>
      <c r="P157" s="10">
        <v>2017</v>
      </c>
    </row>
    <row r="158" spans="1:16" s="4" customFormat="1" ht="20.100000000000001" customHeight="1">
      <c r="A158" s="6" t="s">
        <v>6</v>
      </c>
      <c r="B158" s="26">
        <v>60</v>
      </c>
      <c r="C158" s="3">
        <v>5.2666666666666666</v>
      </c>
      <c r="D158" s="3">
        <v>0.66666666666666674</v>
      </c>
      <c r="E158" s="3">
        <v>32.200000000000003</v>
      </c>
      <c r="F158" s="3">
        <v>155.86666666666667</v>
      </c>
      <c r="G158" s="3">
        <v>6.6666666666666666E-2</v>
      </c>
      <c r="H158" s="3">
        <v>0</v>
      </c>
      <c r="I158" s="3">
        <v>0</v>
      </c>
      <c r="J158" s="3">
        <v>0.86666666666666659</v>
      </c>
      <c r="K158" s="3">
        <v>15.333333333333332</v>
      </c>
      <c r="L158" s="3">
        <v>57.999999999999993</v>
      </c>
      <c r="M158" s="3">
        <v>22</v>
      </c>
      <c r="N158" s="3">
        <v>0.73333333333333328</v>
      </c>
      <c r="O158" s="51">
        <v>1</v>
      </c>
      <c r="P158" s="13">
        <v>2017</v>
      </c>
    </row>
    <row r="159" spans="1:16" s="4" customFormat="1" ht="20.100000000000001" customHeight="1">
      <c r="A159" s="6" t="s">
        <v>9</v>
      </c>
      <c r="B159" s="26">
        <v>200</v>
      </c>
      <c r="C159" s="3">
        <v>1.1599999999999999</v>
      </c>
      <c r="D159" s="3">
        <v>0.3</v>
      </c>
      <c r="E159" s="3">
        <v>37.119999999999997</v>
      </c>
      <c r="F159" s="3">
        <v>196.38</v>
      </c>
      <c r="G159" s="3">
        <v>0.8</v>
      </c>
      <c r="H159" s="3">
        <v>0</v>
      </c>
      <c r="I159" s="3">
        <v>0.2</v>
      </c>
      <c r="J159" s="3">
        <v>5.84</v>
      </c>
      <c r="K159" s="3">
        <v>46</v>
      </c>
      <c r="L159" s="3">
        <v>33</v>
      </c>
      <c r="M159" s="3">
        <v>0.96</v>
      </c>
      <c r="N159" s="3"/>
      <c r="O159" s="51">
        <v>349</v>
      </c>
      <c r="P159" s="10">
        <v>2017</v>
      </c>
    </row>
    <row r="160" spans="1:16" s="4" customFormat="1" ht="20.100000000000001" customHeight="1">
      <c r="A160" s="15" t="s">
        <v>10</v>
      </c>
      <c r="B160" s="44">
        <f>SUM(B155:B159)</f>
        <v>700</v>
      </c>
      <c r="C160" s="16">
        <f>SUM(C156:C159)</f>
        <v>27.726666666666667</v>
      </c>
      <c r="D160" s="16">
        <f t="shared" ref="D160:N160" si="29">SUM(D156:D159)</f>
        <v>22.766666666666669</v>
      </c>
      <c r="E160" s="16">
        <f t="shared" si="29"/>
        <v>143.44999999999999</v>
      </c>
      <c r="F160" s="16">
        <f t="shared" si="29"/>
        <v>930.17666666666673</v>
      </c>
      <c r="G160" s="16">
        <f t="shared" si="29"/>
        <v>1.0366666666666666</v>
      </c>
      <c r="H160" s="16">
        <f t="shared" si="29"/>
        <v>23.83</v>
      </c>
      <c r="I160" s="16">
        <f t="shared" si="29"/>
        <v>53.1</v>
      </c>
      <c r="J160" s="16">
        <f t="shared" si="29"/>
        <v>7.0066666666666659</v>
      </c>
      <c r="K160" s="16">
        <f t="shared" si="29"/>
        <v>398.13333333333333</v>
      </c>
      <c r="L160" s="16">
        <f t="shared" si="29"/>
        <v>482.9</v>
      </c>
      <c r="M160" s="16">
        <f t="shared" si="29"/>
        <v>98.36</v>
      </c>
      <c r="N160" s="16">
        <f t="shared" si="29"/>
        <v>42.903333333333336</v>
      </c>
      <c r="O160" s="51"/>
      <c r="P160" s="30"/>
    </row>
    <row r="161" spans="1:16" s="4" customFormat="1" ht="20.100000000000001" customHeight="1">
      <c r="A161" s="18" t="s">
        <v>97</v>
      </c>
      <c r="B161" s="4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59"/>
      <c r="P161" s="30"/>
    </row>
    <row r="162" spans="1:16" s="4" customFormat="1" ht="20.100000000000001" customHeight="1">
      <c r="A162" s="6" t="s">
        <v>104</v>
      </c>
      <c r="B162" s="25">
        <v>100</v>
      </c>
      <c r="C162" s="3">
        <v>8.85</v>
      </c>
      <c r="D162" s="3">
        <v>7.38</v>
      </c>
      <c r="E162" s="3">
        <v>51.26</v>
      </c>
      <c r="F162" s="3">
        <v>307.3</v>
      </c>
      <c r="G162" s="3">
        <v>0.17</v>
      </c>
      <c r="H162" s="3">
        <v>3.2</v>
      </c>
      <c r="I162" s="3">
        <v>0.02</v>
      </c>
      <c r="J162" s="3">
        <v>1</v>
      </c>
      <c r="K162" s="3">
        <v>12.46</v>
      </c>
      <c r="L162" s="3">
        <v>55.81</v>
      </c>
      <c r="M162" s="3">
        <v>10.75</v>
      </c>
      <c r="N162" s="3">
        <v>0.82</v>
      </c>
      <c r="O162" s="59">
        <v>421</v>
      </c>
      <c r="P162" s="45">
        <v>2017</v>
      </c>
    </row>
    <row r="163" spans="1:16" s="4" customFormat="1" ht="20.100000000000001" customHeight="1">
      <c r="A163" s="6" t="s">
        <v>5</v>
      </c>
      <c r="B163" s="26">
        <v>200</v>
      </c>
      <c r="C163" s="3">
        <v>0.53</v>
      </c>
      <c r="D163" s="3">
        <v>0</v>
      </c>
      <c r="E163" s="3">
        <v>9.4700000000000006</v>
      </c>
      <c r="F163" s="3">
        <v>40</v>
      </c>
      <c r="G163" s="3">
        <v>0</v>
      </c>
      <c r="H163" s="3">
        <v>27</v>
      </c>
      <c r="I163" s="3">
        <v>0</v>
      </c>
      <c r="J163" s="3">
        <v>0</v>
      </c>
      <c r="K163" s="3">
        <v>13.6</v>
      </c>
      <c r="L163" s="3">
        <v>22.13</v>
      </c>
      <c r="M163" s="3">
        <v>11.73</v>
      </c>
      <c r="N163" s="3">
        <v>2.13</v>
      </c>
      <c r="O163" s="59">
        <v>375</v>
      </c>
      <c r="P163" s="13">
        <v>2017</v>
      </c>
    </row>
    <row r="164" spans="1:16" s="4" customFormat="1" ht="20.100000000000001" customHeight="1">
      <c r="A164" s="15" t="s">
        <v>99</v>
      </c>
      <c r="B164" s="44">
        <f t="shared" ref="B164:N164" si="30">SUM(B162:B163)</f>
        <v>300</v>
      </c>
      <c r="C164" s="16">
        <f t="shared" si="30"/>
        <v>9.379999999999999</v>
      </c>
      <c r="D164" s="16">
        <f t="shared" si="30"/>
        <v>7.38</v>
      </c>
      <c r="E164" s="16">
        <f t="shared" si="30"/>
        <v>60.73</v>
      </c>
      <c r="F164" s="16">
        <f t="shared" si="30"/>
        <v>347.3</v>
      </c>
      <c r="G164" s="16">
        <f t="shared" si="30"/>
        <v>0.17</v>
      </c>
      <c r="H164" s="16">
        <f t="shared" si="30"/>
        <v>30.2</v>
      </c>
      <c r="I164" s="16">
        <f t="shared" si="30"/>
        <v>0.02</v>
      </c>
      <c r="J164" s="16">
        <f t="shared" si="30"/>
        <v>1</v>
      </c>
      <c r="K164" s="16">
        <f t="shared" si="30"/>
        <v>26.060000000000002</v>
      </c>
      <c r="L164" s="16">
        <f t="shared" si="30"/>
        <v>77.94</v>
      </c>
      <c r="M164" s="16">
        <f t="shared" si="30"/>
        <v>22.48</v>
      </c>
      <c r="N164" s="16">
        <f t="shared" si="30"/>
        <v>2.9499999999999997</v>
      </c>
      <c r="O164" s="59"/>
      <c r="P164" s="13"/>
    </row>
    <row r="165" spans="1:16" s="22" customFormat="1" ht="20.100000000000001" customHeight="1">
      <c r="A165" s="19" t="s">
        <v>20</v>
      </c>
      <c r="B165" s="20">
        <f>B160+B153+B164</f>
        <v>1500</v>
      </c>
      <c r="C165" s="20">
        <f t="shared" ref="C165:N165" si="31">C160+C153+C164</f>
        <v>49.956666666666663</v>
      </c>
      <c r="D165" s="20">
        <f t="shared" si="31"/>
        <v>38.416666666666671</v>
      </c>
      <c r="E165" s="20">
        <f t="shared" si="31"/>
        <v>282.75</v>
      </c>
      <c r="F165" s="20">
        <f t="shared" si="31"/>
        <v>1724.3466666666666</v>
      </c>
      <c r="G165" s="20">
        <f t="shared" si="31"/>
        <v>1.4466666666666665</v>
      </c>
      <c r="H165" s="20">
        <f t="shared" si="31"/>
        <v>81.03</v>
      </c>
      <c r="I165" s="20">
        <f t="shared" si="31"/>
        <v>66.14</v>
      </c>
      <c r="J165" s="20">
        <f t="shared" si="31"/>
        <v>9.7166666666666668</v>
      </c>
      <c r="K165" s="20">
        <f t="shared" si="31"/>
        <v>468.17333333333335</v>
      </c>
      <c r="L165" s="20">
        <f t="shared" si="31"/>
        <v>843.67000000000007</v>
      </c>
      <c r="M165" s="20">
        <f t="shared" si="31"/>
        <v>216.27</v>
      </c>
      <c r="N165" s="20">
        <f t="shared" si="31"/>
        <v>52.573333333333338</v>
      </c>
      <c r="O165" s="37"/>
      <c r="P165" s="33"/>
    </row>
    <row r="166" spans="1:16" ht="24.75" customHeight="1">
      <c r="A166" s="63" t="s">
        <v>37</v>
      </c>
      <c r="B166" s="64" t="s">
        <v>58</v>
      </c>
      <c r="C166" s="66" t="s">
        <v>27</v>
      </c>
      <c r="D166" s="66"/>
      <c r="E166" s="66"/>
      <c r="F166" s="51" t="s">
        <v>25</v>
      </c>
      <c r="G166" s="66" t="s">
        <v>26</v>
      </c>
      <c r="H166" s="66"/>
      <c r="I166" s="66"/>
      <c r="J166" s="66"/>
      <c r="K166" s="66" t="s">
        <v>28</v>
      </c>
      <c r="L166" s="66"/>
      <c r="M166" s="66"/>
      <c r="N166" s="66"/>
      <c r="O166" s="61" t="s">
        <v>56</v>
      </c>
      <c r="P166" s="61" t="s">
        <v>57</v>
      </c>
    </row>
    <row r="167" spans="1:16" s="2" customFormat="1" ht="27" customHeight="1">
      <c r="A167" s="63"/>
      <c r="B167" s="65"/>
      <c r="C167" s="51" t="s">
        <v>15</v>
      </c>
      <c r="D167" s="51" t="s">
        <v>0</v>
      </c>
      <c r="E167" s="51" t="s">
        <v>1</v>
      </c>
      <c r="F167" s="51" t="s">
        <v>2</v>
      </c>
      <c r="G167" s="47" t="s">
        <v>29</v>
      </c>
      <c r="H167" s="51" t="s">
        <v>30</v>
      </c>
      <c r="I167" s="47" t="s">
        <v>31</v>
      </c>
      <c r="J167" s="47" t="s">
        <v>32</v>
      </c>
      <c r="K167" s="51" t="s">
        <v>33</v>
      </c>
      <c r="L167" s="51" t="s">
        <v>34</v>
      </c>
      <c r="M167" s="51" t="s">
        <v>35</v>
      </c>
      <c r="N167" s="51" t="s">
        <v>36</v>
      </c>
      <c r="O167" s="62"/>
      <c r="P167" s="62"/>
    </row>
    <row r="168" spans="1:16" s="2" customFormat="1">
      <c r="A168" s="50">
        <v>1</v>
      </c>
      <c r="B168" s="25">
        <v>2</v>
      </c>
      <c r="C168" s="50">
        <v>3</v>
      </c>
      <c r="D168" s="51">
        <v>4</v>
      </c>
      <c r="E168" s="50">
        <v>5</v>
      </c>
      <c r="F168" s="51">
        <v>6</v>
      </c>
      <c r="G168" s="50">
        <v>7</v>
      </c>
      <c r="H168" s="51">
        <v>8</v>
      </c>
      <c r="I168" s="50">
        <v>9</v>
      </c>
      <c r="J168" s="51">
        <v>10</v>
      </c>
      <c r="K168" s="50">
        <v>11</v>
      </c>
      <c r="L168" s="51">
        <v>12</v>
      </c>
      <c r="M168" s="50">
        <v>13</v>
      </c>
      <c r="N168" s="51">
        <v>14</v>
      </c>
      <c r="O168" s="51">
        <v>15</v>
      </c>
      <c r="P168" s="51">
        <v>16</v>
      </c>
    </row>
    <row r="169" spans="1:16" s="4" customFormat="1" ht="20.100000000000001" customHeight="1">
      <c r="A169" s="12" t="s">
        <v>80</v>
      </c>
      <c r="B169" s="2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51"/>
      <c r="P169" s="30"/>
    </row>
    <row r="170" spans="1:16" s="4" customFormat="1" ht="20.100000000000001" customHeight="1">
      <c r="A170" s="14" t="s">
        <v>4</v>
      </c>
      <c r="B170" s="2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1"/>
      <c r="P170" s="30"/>
    </row>
    <row r="171" spans="1:16" s="4" customFormat="1" ht="30" customHeight="1">
      <c r="A171" s="6" t="s">
        <v>84</v>
      </c>
      <c r="B171" s="43" t="s">
        <v>46</v>
      </c>
      <c r="C171" s="3">
        <v>5.6</v>
      </c>
      <c r="D171" s="3">
        <v>10.4</v>
      </c>
      <c r="E171" s="3">
        <v>23.18</v>
      </c>
      <c r="F171" s="3">
        <v>230</v>
      </c>
      <c r="G171" s="3">
        <v>0.1</v>
      </c>
      <c r="H171" s="3">
        <v>0.9</v>
      </c>
      <c r="I171" s="3">
        <v>0.08</v>
      </c>
      <c r="J171" s="3">
        <v>0.9</v>
      </c>
      <c r="K171" s="3">
        <v>140.82</v>
      </c>
      <c r="L171" s="3">
        <v>217.9</v>
      </c>
      <c r="M171" s="3">
        <v>24.2</v>
      </c>
      <c r="N171" s="3">
        <v>0.69</v>
      </c>
      <c r="O171" s="2">
        <v>131</v>
      </c>
      <c r="P171" s="45">
        <v>2017</v>
      </c>
    </row>
    <row r="172" spans="1:16" s="4" customFormat="1" ht="20.100000000000001" customHeight="1">
      <c r="A172" s="6" t="s">
        <v>6</v>
      </c>
      <c r="B172" s="26">
        <v>50</v>
      </c>
      <c r="C172" s="3">
        <v>3.16</v>
      </c>
      <c r="D172" s="3">
        <v>0.4</v>
      </c>
      <c r="E172" s="3">
        <v>19.32</v>
      </c>
      <c r="F172" s="3">
        <v>93.52</v>
      </c>
      <c r="G172" s="3">
        <v>0.04</v>
      </c>
      <c r="H172" s="3">
        <v>0</v>
      </c>
      <c r="I172" s="3">
        <v>0</v>
      </c>
      <c r="J172" s="3">
        <v>0.52</v>
      </c>
      <c r="K172" s="3">
        <v>9.1999999999999993</v>
      </c>
      <c r="L172" s="3">
        <v>34.799999999999997</v>
      </c>
      <c r="M172" s="3">
        <v>13.2</v>
      </c>
      <c r="N172" s="3">
        <v>0.44</v>
      </c>
      <c r="O172" s="51">
        <v>1</v>
      </c>
      <c r="P172" s="13">
        <v>2017</v>
      </c>
    </row>
    <row r="173" spans="1:16" s="4" customFormat="1" ht="20.100000000000001" customHeight="1">
      <c r="A173" s="6" t="s">
        <v>5</v>
      </c>
      <c r="B173" s="26">
        <v>200</v>
      </c>
      <c r="C173" s="3">
        <v>0.53</v>
      </c>
      <c r="D173" s="3">
        <v>0</v>
      </c>
      <c r="E173" s="3">
        <v>9.4700000000000006</v>
      </c>
      <c r="F173" s="3">
        <v>40</v>
      </c>
      <c r="G173" s="3">
        <v>0</v>
      </c>
      <c r="H173" s="3">
        <v>27</v>
      </c>
      <c r="I173" s="3">
        <v>0</v>
      </c>
      <c r="J173" s="3">
        <v>0</v>
      </c>
      <c r="K173" s="3">
        <v>13.6</v>
      </c>
      <c r="L173" s="3">
        <v>22.13</v>
      </c>
      <c r="M173" s="3">
        <v>11.73</v>
      </c>
      <c r="N173" s="3">
        <v>2.13</v>
      </c>
      <c r="O173" s="51">
        <v>375</v>
      </c>
      <c r="P173" s="13">
        <v>2017</v>
      </c>
    </row>
    <row r="174" spans="1:16" s="4" customFormat="1" ht="20.100000000000001" customHeight="1">
      <c r="A174" s="15" t="s">
        <v>7</v>
      </c>
      <c r="B174" s="48" t="s">
        <v>85</v>
      </c>
      <c r="C174" s="16">
        <f>SUM(C171:C173)</f>
        <v>9.2899999999999991</v>
      </c>
      <c r="D174" s="16">
        <f t="shared" ref="D174:N174" si="32">SUM(D171:D173)</f>
        <v>10.8</v>
      </c>
      <c r="E174" s="16">
        <f t="shared" si="32"/>
        <v>51.97</v>
      </c>
      <c r="F174" s="16">
        <f t="shared" si="32"/>
        <v>363.52</v>
      </c>
      <c r="G174" s="16">
        <f t="shared" si="32"/>
        <v>0.14000000000000001</v>
      </c>
      <c r="H174" s="16">
        <f t="shared" si="32"/>
        <v>27.9</v>
      </c>
      <c r="I174" s="16">
        <f t="shared" si="32"/>
        <v>0.08</v>
      </c>
      <c r="J174" s="16">
        <f t="shared" si="32"/>
        <v>1.42</v>
      </c>
      <c r="K174" s="16">
        <f t="shared" si="32"/>
        <v>163.61999999999998</v>
      </c>
      <c r="L174" s="16">
        <f t="shared" si="32"/>
        <v>274.83</v>
      </c>
      <c r="M174" s="16">
        <f t="shared" si="32"/>
        <v>49.129999999999995</v>
      </c>
      <c r="N174" s="16">
        <f t="shared" si="32"/>
        <v>3.26</v>
      </c>
      <c r="O174" s="51"/>
      <c r="P174" s="30"/>
    </row>
    <row r="175" spans="1:16" s="4" customFormat="1" ht="20.100000000000001" customHeight="1">
      <c r="A175" s="18" t="s">
        <v>8</v>
      </c>
      <c r="B175" s="2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51"/>
      <c r="P175" s="30"/>
    </row>
    <row r="176" spans="1:16" ht="20.100000000000001" customHeight="1">
      <c r="A176" s="6" t="s">
        <v>44</v>
      </c>
      <c r="B176" s="26">
        <v>250</v>
      </c>
      <c r="C176" s="3">
        <v>6.25</v>
      </c>
      <c r="D176" s="3">
        <v>4.5</v>
      </c>
      <c r="E176" s="3">
        <v>13.75</v>
      </c>
      <c r="F176" s="3">
        <v>120.5</v>
      </c>
      <c r="G176" s="3">
        <v>0.05</v>
      </c>
      <c r="H176" s="3">
        <v>8.75</v>
      </c>
      <c r="I176" s="3">
        <v>5</v>
      </c>
      <c r="J176" s="3">
        <v>2.75</v>
      </c>
      <c r="K176" s="3">
        <v>62.5</v>
      </c>
      <c r="L176" s="3">
        <v>227.5</v>
      </c>
      <c r="M176" s="3">
        <v>32.5</v>
      </c>
      <c r="N176" s="3">
        <v>1.5</v>
      </c>
      <c r="O176" s="58">
        <v>81</v>
      </c>
      <c r="P176" s="1">
        <v>2017</v>
      </c>
    </row>
    <row r="177" spans="1:16" s="4" customFormat="1" ht="20.100000000000001" customHeight="1">
      <c r="A177" s="6" t="s">
        <v>39</v>
      </c>
      <c r="B177" s="26">
        <v>190</v>
      </c>
      <c r="C177" s="3">
        <v>21.92</v>
      </c>
      <c r="D177" s="3">
        <v>24.08</v>
      </c>
      <c r="E177" s="3">
        <v>18.260000000000002</v>
      </c>
      <c r="F177" s="3">
        <v>377.47</v>
      </c>
      <c r="G177" s="3">
        <v>0.41</v>
      </c>
      <c r="H177" s="3">
        <v>28.14</v>
      </c>
      <c r="I177" s="3">
        <v>0</v>
      </c>
      <c r="J177" s="3">
        <v>1.62</v>
      </c>
      <c r="K177" s="3">
        <v>36.39</v>
      </c>
      <c r="L177" s="3">
        <v>284.93</v>
      </c>
      <c r="M177" s="3">
        <v>56.82</v>
      </c>
      <c r="N177" s="3">
        <v>4.46</v>
      </c>
      <c r="O177" s="51">
        <v>260</v>
      </c>
      <c r="P177" s="13">
        <v>2017</v>
      </c>
    </row>
    <row r="178" spans="1:16" s="4" customFormat="1" ht="20.100000000000001" customHeight="1">
      <c r="A178" s="6" t="s">
        <v>9</v>
      </c>
      <c r="B178" s="26">
        <v>200</v>
      </c>
      <c r="C178" s="3">
        <v>1.1599999999999999</v>
      </c>
      <c r="D178" s="3">
        <v>0.3</v>
      </c>
      <c r="E178" s="3">
        <v>37.119999999999997</v>
      </c>
      <c r="F178" s="3">
        <v>196.38</v>
      </c>
      <c r="G178" s="3">
        <v>0.8</v>
      </c>
      <c r="H178" s="3">
        <v>0</v>
      </c>
      <c r="I178" s="3">
        <v>0.2</v>
      </c>
      <c r="J178" s="3">
        <v>5.84</v>
      </c>
      <c r="K178" s="3">
        <v>46</v>
      </c>
      <c r="L178" s="3">
        <v>33</v>
      </c>
      <c r="M178" s="3">
        <v>0.96</v>
      </c>
      <c r="N178" s="3"/>
      <c r="O178" s="51">
        <v>349</v>
      </c>
      <c r="P178" s="10">
        <v>2017</v>
      </c>
    </row>
    <row r="179" spans="1:16" s="4" customFormat="1" ht="20.100000000000001" customHeight="1">
      <c r="A179" s="6" t="s">
        <v>6</v>
      </c>
      <c r="B179" s="26">
        <v>60</v>
      </c>
      <c r="C179" s="3">
        <v>5.2666666666666666</v>
      </c>
      <c r="D179" s="3">
        <v>0.66666666666666674</v>
      </c>
      <c r="E179" s="3">
        <v>32.200000000000003</v>
      </c>
      <c r="F179" s="3">
        <v>155.86666666666667</v>
      </c>
      <c r="G179" s="3">
        <v>6.6666666666666666E-2</v>
      </c>
      <c r="H179" s="3">
        <v>0</v>
      </c>
      <c r="I179" s="3">
        <v>0</v>
      </c>
      <c r="J179" s="3">
        <v>0.86666666666666659</v>
      </c>
      <c r="K179" s="3">
        <v>15.333333333333332</v>
      </c>
      <c r="L179" s="3">
        <v>57.999999999999993</v>
      </c>
      <c r="M179" s="3">
        <v>22</v>
      </c>
      <c r="N179" s="3">
        <v>0.73333333333333328</v>
      </c>
      <c r="O179" s="51">
        <v>1</v>
      </c>
      <c r="P179" s="13">
        <v>2017</v>
      </c>
    </row>
    <row r="180" spans="1:16" s="4" customFormat="1" ht="20.100000000000001" customHeight="1">
      <c r="A180" s="15" t="s">
        <v>10</v>
      </c>
      <c r="B180" s="44">
        <f t="shared" ref="B180:N180" si="33">SUM(B176:B179)</f>
        <v>700</v>
      </c>
      <c r="C180" s="44">
        <f>SUM(C176:C179)</f>
        <v>34.596666666666671</v>
      </c>
      <c r="D180" s="44">
        <f t="shared" si="33"/>
        <v>29.546666666666667</v>
      </c>
      <c r="E180" s="44">
        <f t="shared" si="33"/>
        <v>101.33</v>
      </c>
      <c r="F180" s="44">
        <f t="shared" si="33"/>
        <v>850.2166666666667</v>
      </c>
      <c r="G180" s="44">
        <f t="shared" si="33"/>
        <v>1.3266666666666667</v>
      </c>
      <c r="H180" s="44">
        <f t="shared" si="33"/>
        <v>36.89</v>
      </c>
      <c r="I180" s="44">
        <f t="shared" si="33"/>
        <v>5.2</v>
      </c>
      <c r="J180" s="44">
        <f t="shared" si="33"/>
        <v>11.076666666666668</v>
      </c>
      <c r="K180" s="44">
        <f t="shared" si="33"/>
        <v>160.22333333333333</v>
      </c>
      <c r="L180" s="44">
        <f t="shared" si="33"/>
        <v>603.43000000000006</v>
      </c>
      <c r="M180" s="44">
        <f t="shared" si="33"/>
        <v>112.27999999999999</v>
      </c>
      <c r="N180" s="44">
        <f t="shared" si="33"/>
        <v>6.6933333333333334</v>
      </c>
      <c r="O180" s="51"/>
      <c r="P180" s="30"/>
    </row>
    <row r="181" spans="1:16" s="4" customFormat="1" ht="20.100000000000001" customHeight="1">
      <c r="A181" s="18" t="s">
        <v>97</v>
      </c>
      <c r="B181" s="44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59"/>
      <c r="P181" s="30"/>
    </row>
    <row r="182" spans="1:16" s="4" customFormat="1" ht="20.100000000000001" customHeight="1">
      <c r="A182" s="6" t="s">
        <v>103</v>
      </c>
      <c r="B182" s="25">
        <v>100</v>
      </c>
      <c r="C182" s="3">
        <v>3.84</v>
      </c>
      <c r="D182" s="3">
        <v>3.06</v>
      </c>
      <c r="E182" s="3">
        <v>48.75</v>
      </c>
      <c r="F182" s="3">
        <v>237.9</v>
      </c>
      <c r="G182" s="3">
        <v>0</v>
      </c>
      <c r="H182" s="3">
        <v>0</v>
      </c>
      <c r="I182" s="3">
        <v>0</v>
      </c>
      <c r="J182" s="3">
        <v>0</v>
      </c>
      <c r="K182" s="3">
        <v>4.5</v>
      </c>
      <c r="L182" s="3">
        <v>0</v>
      </c>
      <c r="M182" s="3">
        <v>0</v>
      </c>
      <c r="N182" s="3">
        <v>0.3</v>
      </c>
      <c r="O182" s="59">
        <v>420</v>
      </c>
      <c r="P182" s="45">
        <v>2017</v>
      </c>
    </row>
    <row r="183" spans="1:16" s="4" customFormat="1" ht="20.100000000000001" customHeight="1">
      <c r="A183" s="6" t="s">
        <v>5</v>
      </c>
      <c r="B183" s="26">
        <v>200</v>
      </c>
      <c r="C183" s="3">
        <v>0.53</v>
      </c>
      <c r="D183" s="3">
        <v>0</v>
      </c>
      <c r="E183" s="3">
        <v>9.4700000000000006</v>
      </c>
      <c r="F183" s="3">
        <v>40</v>
      </c>
      <c r="G183" s="3">
        <v>0</v>
      </c>
      <c r="H183" s="3">
        <v>27</v>
      </c>
      <c r="I183" s="3">
        <v>0</v>
      </c>
      <c r="J183" s="3">
        <v>0</v>
      </c>
      <c r="K183" s="3">
        <v>13.6</v>
      </c>
      <c r="L183" s="3">
        <v>22.13</v>
      </c>
      <c r="M183" s="3">
        <v>11.73</v>
      </c>
      <c r="N183" s="3">
        <v>2.13</v>
      </c>
      <c r="O183" s="59">
        <v>375</v>
      </c>
      <c r="P183" s="13">
        <v>2017</v>
      </c>
    </row>
    <row r="184" spans="1:16" s="4" customFormat="1" ht="20.100000000000001" customHeight="1">
      <c r="A184" s="15" t="s">
        <v>99</v>
      </c>
      <c r="B184" s="44">
        <f>SUM(B182:B183)</f>
        <v>300</v>
      </c>
      <c r="C184" s="40">
        <f t="shared" ref="C184" si="34">SUM(C182:C183)</f>
        <v>4.37</v>
      </c>
      <c r="D184" s="40">
        <f t="shared" ref="D184" si="35">SUM(D182:D183)</f>
        <v>3.06</v>
      </c>
      <c r="E184" s="40">
        <f t="shared" ref="E184" si="36">SUM(E182:E183)</f>
        <v>58.22</v>
      </c>
      <c r="F184" s="40">
        <f t="shared" ref="F184" si="37">SUM(F182:F183)</f>
        <v>277.89999999999998</v>
      </c>
      <c r="G184" s="40">
        <f t="shared" ref="G184" si="38">SUM(G182:G183)</f>
        <v>0</v>
      </c>
      <c r="H184" s="40">
        <f t="shared" ref="H184" si="39">SUM(H182:H183)</f>
        <v>27</v>
      </c>
      <c r="I184" s="40">
        <f t="shared" ref="I184" si="40">SUM(I182:I183)</f>
        <v>0</v>
      </c>
      <c r="J184" s="40">
        <f t="shared" ref="J184" si="41">SUM(J182:J183)</f>
        <v>0</v>
      </c>
      <c r="K184" s="40">
        <f t="shared" ref="K184" si="42">SUM(K182:K183)</f>
        <v>18.100000000000001</v>
      </c>
      <c r="L184" s="40">
        <f t="shared" ref="L184" si="43">SUM(L182:L183)</f>
        <v>22.13</v>
      </c>
      <c r="M184" s="40">
        <f t="shared" ref="M184" si="44">SUM(M182:M183)</f>
        <v>11.73</v>
      </c>
      <c r="N184" s="40">
        <f t="shared" ref="N184" si="45">SUM(N182:N183)</f>
        <v>2.4299999999999997</v>
      </c>
      <c r="O184" s="59"/>
      <c r="P184" s="30"/>
    </row>
    <row r="185" spans="1:16" s="22" customFormat="1" ht="20.100000000000001" customHeight="1">
      <c r="A185" s="19" t="s">
        <v>21</v>
      </c>
      <c r="B185" s="60">
        <f>B174+B180+B184</f>
        <v>1500</v>
      </c>
      <c r="C185" s="60">
        <f t="shared" ref="C185:N185" si="46">C174+C180+C184</f>
        <v>48.256666666666668</v>
      </c>
      <c r="D185" s="60">
        <f t="shared" si="46"/>
        <v>43.406666666666666</v>
      </c>
      <c r="E185" s="60">
        <f t="shared" si="46"/>
        <v>211.52</v>
      </c>
      <c r="F185" s="60">
        <f t="shared" si="46"/>
        <v>1491.6366666666668</v>
      </c>
      <c r="G185" s="60">
        <f t="shared" si="46"/>
        <v>1.4666666666666668</v>
      </c>
      <c r="H185" s="60">
        <f t="shared" si="46"/>
        <v>91.789999999999992</v>
      </c>
      <c r="I185" s="60">
        <f t="shared" si="46"/>
        <v>5.28</v>
      </c>
      <c r="J185" s="60">
        <f t="shared" si="46"/>
        <v>12.496666666666668</v>
      </c>
      <c r="K185" s="60">
        <f t="shared" si="46"/>
        <v>341.94333333333333</v>
      </c>
      <c r="L185" s="60">
        <f t="shared" si="46"/>
        <v>900.39</v>
      </c>
      <c r="M185" s="60">
        <f t="shared" si="46"/>
        <v>173.13999999999996</v>
      </c>
      <c r="N185" s="60">
        <f t="shared" si="46"/>
        <v>12.383333333333333</v>
      </c>
      <c r="O185" s="37"/>
      <c r="P185" s="33"/>
    </row>
    <row r="186" spans="1:16" s="4" customFormat="1" ht="20.100000000000001" customHeight="1">
      <c r="A186" s="12" t="s">
        <v>81</v>
      </c>
      <c r="B186" s="2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51"/>
      <c r="P186" s="30"/>
    </row>
    <row r="187" spans="1:16" s="4" customFormat="1" ht="20.100000000000001" customHeight="1">
      <c r="A187" s="14" t="s">
        <v>4</v>
      </c>
      <c r="B187" s="2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1"/>
      <c r="P187" s="30"/>
    </row>
    <row r="188" spans="1:16" s="4" customFormat="1" ht="43.5" customHeight="1">
      <c r="A188" s="11" t="s">
        <v>93</v>
      </c>
      <c r="B188" s="54">
        <v>60</v>
      </c>
      <c r="C188" s="5">
        <v>0.84</v>
      </c>
      <c r="D188" s="5">
        <v>7.09</v>
      </c>
      <c r="E188" s="5">
        <v>9.08</v>
      </c>
      <c r="F188" s="5">
        <v>99.25</v>
      </c>
      <c r="G188" s="5">
        <v>0.03</v>
      </c>
      <c r="H188" s="5">
        <v>6.06</v>
      </c>
      <c r="I188" s="53">
        <v>0.09</v>
      </c>
      <c r="J188" s="5">
        <v>2.2999999999999998</v>
      </c>
      <c r="K188" s="5">
        <v>50.67</v>
      </c>
      <c r="L188" s="5">
        <v>97.7</v>
      </c>
      <c r="M188" s="5">
        <v>6.3</v>
      </c>
      <c r="N188" s="5">
        <v>1.1200000000000001</v>
      </c>
      <c r="O188" s="55">
        <v>45</v>
      </c>
      <c r="P188" s="10">
        <v>2017</v>
      </c>
    </row>
    <row r="189" spans="1:16" s="4" customFormat="1" ht="20.100000000000001" customHeight="1">
      <c r="A189" s="24" t="s">
        <v>60</v>
      </c>
      <c r="B189" s="26">
        <v>190</v>
      </c>
      <c r="C189" s="3">
        <v>4.7</v>
      </c>
      <c r="D189" s="3">
        <v>7.5</v>
      </c>
      <c r="E189" s="3">
        <v>0.4</v>
      </c>
      <c r="F189" s="3">
        <v>87.9</v>
      </c>
      <c r="G189" s="3">
        <v>0</v>
      </c>
      <c r="H189" s="3">
        <v>0</v>
      </c>
      <c r="I189" s="3">
        <v>0</v>
      </c>
      <c r="J189" s="3">
        <v>0.3</v>
      </c>
      <c r="K189" s="3">
        <v>9.6</v>
      </c>
      <c r="L189" s="3">
        <v>49.3</v>
      </c>
      <c r="M189" s="3">
        <v>5.3</v>
      </c>
      <c r="N189" s="3">
        <v>0.6</v>
      </c>
      <c r="O189" s="51">
        <v>243</v>
      </c>
      <c r="P189" s="13">
        <v>2017</v>
      </c>
    </row>
    <row r="190" spans="1:16" s="4" customFormat="1" ht="20.100000000000001" customHeight="1">
      <c r="A190" s="6" t="s">
        <v>6</v>
      </c>
      <c r="B190" s="26">
        <v>50</v>
      </c>
      <c r="C190" s="3">
        <v>3.16</v>
      </c>
      <c r="D190" s="3">
        <v>0.4</v>
      </c>
      <c r="E190" s="3">
        <v>19.32</v>
      </c>
      <c r="F190" s="3">
        <v>93.52</v>
      </c>
      <c r="G190" s="3">
        <v>0.04</v>
      </c>
      <c r="H190" s="3">
        <v>0</v>
      </c>
      <c r="I190" s="3">
        <v>0</v>
      </c>
      <c r="J190" s="3">
        <v>0.52</v>
      </c>
      <c r="K190" s="3">
        <v>9.1999999999999993</v>
      </c>
      <c r="L190" s="3">
        <v>34.799999999999997</v>
      </c>
      <c r="M190" s="3">
        <v>13.2</v>
      </c>
      <c r="N190" s="3">
        <v>0.44</v>
      </c>
      <c r="O190" s="51">
        <v>1</v>
      </c>
      <c r="P190" s="13">
        <v>2017</v>
      </c>
    </row>
    <row r="191" spans="1:16" s="4" customFormat="1" ht="20.100000000000001" customHeight="1">
      <c r="A191" s="6" t="s">
        <v>38</v>
      </c>
      <c r="B191" s="26">
        <v>200</v>
      </c>
      <c r="C191" s="3">
        <v>0.53</v>
      </c>
      <c r="D191" s="3">
        <v>0</v>
      </c>
      <c r="E191" s="3">
        <v>9.8699999999999992</v>
      </c>
      <c r="F191" s="3">
        <v>41.6</v>
      </c>
      <c r="G191" s="3">
        <v>0</v>
      </c>
      <c r="H191" s="3">
        <v>2.13</v>
      </c>
      <c r="I191" s="3">
        <v>0</v>
      </c>
      <c r="J191" s="3">
        <v>0</v>
      </c>
      <c r="K191" s="3">
        <v>15.33</v>
      </c>
      <c r="L191" s="3">
        <v>23.2</v>
      </c>
      <c r="M191" s="3">
        <v>12.27</v>
      </c>
      <c r="N191" s="3">
        <v>2.13</v>
      </c>
      <c r="O191" s="51">
        <v>377</v>
      </c>
      <c r="P191" s="13">
        <v>2017</v>
      </c>
    </row>
    <row r="192" spans="1:16" s="4" customFormat="1" ht="20.100000000000001" customHeight="1">
      <c r="A192" s="15" t="s">
        <v>7</v>
      </c>
      <c r="B192" s="44">
        <f>SUM(B188:B191)</f>
        <v>500</v>
      </c>
      <c r="C192" s="16">
        <f>SUM(C189:C191)</f>
        <v>8.39</v>
      </c>
      <c r="D192" s="16">
        <f t="shared" ref="D192:N192" si="47">SUM(D189:D191)</f>
        <v>7.9</v>
      </c>
      <c r="E192" s="16">
        <f t="shared" si="47"/>
        <v>29.589999999999996</v>
      </c>
      <c r="F192" s="16">
        <f t="shared" si="47"/>
        <v>223.02</v>
      </c>
      <c r="G192" s="16">
        <f t="shared" si="47"/>
        <v>0.04</v>
      </c>
      <c r="H192" s="16">
        <f t="shared" si="47"/>
        <v>2.13</v>
      </c>
      <c r="I192" s="16">
        <f t="shared" si="47"/>
        <v>0</v>
      </c>
      <c r="J192" s="16">
        <f t="shared" si="47"/>
        <v>0.82000000000000006</v>
      </c>
      <c r="K192" s="16">
        <f t="shared" si="47"/>
        <v>34.129999999999995</v>
      </c>
      <c r="L192" s="16">
        <f t="shared" si="47"/>
        <v>107.3</v>
      </c>
      <c r="M192" s="16">
        <f t="shared" si="47"/>
        <v>30.77</v>
      </c>
      <c r="N192" s="16">
        <f t="shared" si="47"/>
        <v>3.17</v>
      </c>
      <c r="O192" s="51"/>
      <c r="P192" s="30"/>
    </row>
    <row r="193" spans="1:16" s="4" customFormat="1" ht="20.100000000000001" customHeight="1">
      <c r="A193" s="18" t="s">
        <v>8</v>
      </c>
      <c r="B193" s="2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51"/>
      <c r="P193" s="30"/>
    </row>
    <row r="194" spans="1:16" s="4" customFormat="1" ht="20.100000000000001" customHeight="1">
      <c r="A194" s="24" t="s">
        <v>48</v>
      </c>
      <c r="B194" s="26">
        <v>200</v>
      </c>
      <c r="C194" s="3">
        <v>2.2799999999999998</v>
      </c>
      <c r="D194" s="3">
        <v>2.33</v>
      </c>
      <c r="E194" s="3">
        <v>11.25</v>
      </c>
      <c r="F194" s="3">
        <v>75.03</v>
      </c>
      <c r="G194" s="3">
        <v>0.08</v>
      </c>
      <c r="H194" s="3">
        <v>10.63</v>
      </c>
      <c r="I194" s="3">
        <v>0</v>
      </c>
      <c r="J194" s="3">
        <v>2.4300000000000002</v>
      </c>
      <c r="K194" s="3">
        <v>43.25</v>
      </c>
      <c r="L194" s="3">
        <v>188.25</v>
      </c>
      <c r="M194" s="3">
        <v>27.5</v>
      </c>
      <c r="N194" s="3">
        <v>0.83</v>
      </c>
      <c r="O194" s="51">
        <v>99</v>
      </c>
      <c r="P194" s="13">
        <v>2017</v>
      </c>
    </row>
    <row r="195" spans="1:16" s="4" customFormat="1" ht="20.100000000000001" customHeight="1">
      <c r="A195" s="6" t="s">
        <v>42</v>
      </c>
      <c r="B195" s="26">
        <v>90</v>
      </c>
      <c r="C195" s="3">
        <v>9.67</v>
      </c>
      <c r="D195" s="3">
        <v>9.8699999999999992</v>
      </c>
      <c r="E195" s="3">
        <v>2.27</v>
      </c>
      <c r="F195" s="3">
        <v>136.53</v>
      </c>
      <c r="G195" s="3">
        <v>0.01</v>
      </c>
      <c r="H195" s="3">
        <v>0.01</v>
      </c>
      <c r="I195" s="3">
        <v>12</v>
      </c>
      <c r="J195" s="3">
        <v>7.0000000000000007E-2</v>
      </c>
      <c r="K195" s="3">
        <v>17.13</v>
      </c>
      <c r="L195" s="23">
        <v>59.33</v>
      </c>
      <c r="M195" s="3">
        <v>12.47</v>
      </c>
      <c r="N195" s="3">
        <v>1.47</v>
      </c>
      <c r="O195" s="51">
        <v>250</v>
      </c>
      <c r="P195" s="13">
        <v>2017</v>
      </c>
    </row>
    <row r="196" spans="1:16" s="4" customFormat="1" ht="42" customHeight="1">
      <c r="A196" s="6" t="s">
        <v>65</v>
      </c>
      <c r="B196" s="26">
        <v>150</v>
      </c>
      <c r="C196" s="3">
        <v>5.0999999999999996</v>
      </c>
      <c r="D196" s="3">
        <v>7.5</v>
      </c>
      <c r="E196" s="3">
        <v>28.5</v>
      </c>
      <c r="F196" s="3">
        <v>201.9</v>
      </c>
      <c r="G196" s="3">
        <v>0.06</v>
      </c>
      <c r="H196" s="3">
        <v>0</v>
      </c>
      <c r="I196" s="3">
        <v>0</v>
      </c>
      <c r="J196" s="3">
        <v>1.95</v>
      </c>
      <c r="K196" s="3">
        <v>12</v>
      </c>
      <c r="L196" s="3">
        <v>34.5</v>
      </c>
      <c r="M196" s="3">
        <v>7.5</v>
      </c>
      <c r="N196" s="3">
        <v>0.75</v>
      </c>
      <c r="O196" s="51">
        <v>203</v>
      </c>
      <c r="P196" s="13">
        <v>2017</v>
      </c>
    </row>
    <row r="197" spans="1:16" s="4" customFormat="1" ht="20.100000000000001" customHeight="1">
      <c r="A197" s="6" t="s">
        <v>9</v>
      </c>
      <c r="B197" s="26">
        <v>200</v>
      </c>
      <c r="C197" s="3">
        <v>1.1599999999999999</v>
      </c>
      <c r="D197" s="3">
        <v>0.3</v>
      </c>
      <c r="E197" s="3">
        <v>37.119999999999997</v>
      </c>
      <c r="F197" s="3">
        <v>196.38</v>
      </c>
      <c r="G197" s="3">
        <v>0.8</v>
      </c>
      <c r="H197" s="3">
        <v>0</v>
      </c>
      <c r="I197" s="3">
        <v>0.2</v>
      </c>
      <c r="J197" s="3">
        <v>5.84</v>
      </c>
      <c r="K197" s="3">
        <v>46</v>
      </c>
      <c r="L197" s="3">
        <v>33</v>
      </c>
      <c r="M197" s="3">
        <v>0.96</v>
      </c>
      <c r="N197" s="3"/>
      <c r="O197" s="51">
        <v>349</v>
      </c>
      <c r="P197" s="10">
        <v>2017</v>
      </c>
    </row>
    <row r="198" spans="1:16" s="4" customFormat="1" ht="20.100000000000001" customHeight="1">
      <c r="A198" s="6" t="s">
        <v>6</v>
      </c>
      <c r="B198" s="26">
        <v>60</v>
      </c>
      <c r="C198" s="3">
        <v>5.2666666666666666</v>
      </c>
      <c r="D198" s="3">
        <v>0.66666666666666674</v>
      </c>
      <c r="E198" s="3">
        <v>32.200000000000003</v>
      </c>
      <c r="F198" s="3">
        <v>155.86666666666667</v>
      </c>
      <c r="G198" s="3">
        <v>6.6666666666666666E-2</v>
      </c>
      <c r="H198" s="3">
        <v>0</v>
      </c>
      <c r="I198" s="3">
        <v>0</v>
      </c>
      <c r="J198" s="3">
        <v>0.86666666666666659</v>
      </c>
      <c r="K198" s="3">
        <v>15.333333333333332</v>
      </c>
      <c r="L198" s="3">
        <v>57.999999999999993</v>
      </c>
      <c r="M198" s="3">
        <v>22</v>
      </c>
      <c r="N198" s="3">
        <v>0.73333333333333328</v>
      </c>
      <c r="O198" s="51">
        <v>1</v>
      </c>
      <c r="P198" s="13">
        <v>2017</v>
      </c>
    </row>
    <row r="199" spans="1:16" s="4" customFormat="1" ht="20.100000000000001" customHeight="1">
      <c r="A199" s="15" t="s">
        <v>10</v>
      </c>
      <c r="B199" s="48">
        <f>SUM(B194:B198)</f>
        <v>700</v>
      </c>
      <c r="C199" s="16">
        <f t="shared" ref="C199:N199" si="48">SUM(C188:C198)</f>
        <v>41.096666666666664</v>
      </c>
      <c r="D199" s="16">
        <f t="shared" si="48"/>
        <v>43.556666666666658</v>
      </c>
      <c r="E199" s="16">
        <f t="shared" si="48"/>
        <v>179.59999999999997</v>
      </c>
      <c r="F199" s="16">
        <f t="shared" si="48"/>
        <v>1310.9966666666669</v>
      </c>
      <c r="G199" s="16">
        <f t="shared" si="48"/>
        <v>1.1266666666666667</v>
      </c>
      <c r="H199" s="16">
        <f t="shared" si="48"/>
        <v>20.960000000000004</v>
      </c>
      <c r="I199" s="16">
        <f t="shared" si="48"/>
        <v>12.29</v>
      </c>
      <c r="J199" s="16">
        <f t="shared" si="48"/>
        <v>15.096666666666666</v>
      </c>
      <c r="K199" s="16">
        <f t="shared" si="48"/>
        <v>252.64333333333335</v>
      </c>
      <c r="L199" s="16">
        <f t="shared" si="48"/>
        <v>685.38</v>
      </c>
      <c r="M199" s="16">
        <f t="shared" si="48"/>
        <v>138.26999999999998</v>
      </c>
      <c r="N199" s="16">
        <f t="shared" si="48"/>
        <v>11.243333333333332</v>
      </c>
      <c r="O199" s="51"/>
      <c r="P199" s="30"/>
    </row>
    <row r="200" spans="1:16" s="4" customFormat="1" ht="20.100000000000001" customHeight="1">
      <c r="A200" s="18" t="s">
        <v>97</v>
      </c>
      <c r="B200" s="44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59"/>
      <c r="P200" s="30"/>
    </row>
    <row r="201" spans="1:16" s="4" customFormat="1" ht="20.100000000000001" customHeight="1">
      <c r="A201" s="6" t="s">
        <v>100</v>
      </c>
      <c r="B201" s="25">
        <v>100</v>
      </c>
      <c r="C201" s="3">
        <v>8.85</v>
      </c>
      <c r="D201" s="3">
        <v>7.38</v>
      </c>
      <c r="E201" s="3">
        <v>51.26</v>
      </c>
      <c r="F201" s="3">
        <v>307.3</v>
      </c>
      <c r="G201" s="3">
        <v>0.17</v>
      </c>
      <c r="H201" s="3">
        <v>3.2</v>
      </c>
      <c r="I201" s="3">
        <v>0.02</v>
      </c>
      <c r="J201" s="3">
        <v>1</v>
      </c>
      <c r="K201" s="3">
        <v>12.46</v>
      </c>
      <c r="L201" s="3">
        <v>55.81</v>
      </c>
      <c r="M201" s="3">
        <v>10.75</v>
      </c>
      <c r="N201" s="3">
        <v>0.82</v>
      </c>
      <c r="O201" s="59">
        <v>424</v>
      </c>
      <c r="P201" s="45">
        <v>2017</v>
      </c>
    </row>
    <row r="202" spans="1:16" s="4" customFormat="1" ht="20.100000000000001" customHeight="1">
      <c r="A202" s="6" t="s">
        <v>5</v>
      </c>
      <c r="B202" s="26">
        <v>200</v>
      </c>
      <c r="C202" s="3">
        <v>0.53</v>
      </c>
      <c r="D202" s="3">
        <v>0</v>
      </c>
      <c r="E202" s="3">
        <v>9.4700000000000006</v>
      </c>
      <c r="F202" s="3">
        <v>40</v>
      </c>
      <c r="G202" s="3">
        <v>0</v>
      </c>
      <c r="H202" s="3">
        <v>27</v>
      </c>
      <c r="I202" s="3">
        <v>0</v>
      </c>
      <c r="J202" s="3">
        <v>0</v>
      </c>
      <c r="K202" s="3">
        <v>13.6</v>
      </c>
      <c r="L202" s="3">
        <v>22.13</v>
      </c>
      <c r="M202" s="3">
        <v>11.73</v>
      </c>
      <c r="N202" s="3">
        <v>2.13</v>
      </c>
      <c r="O202" s="59">
        <v>375</v>
      </c>
      <c r="P202" s="13">
        <v>2017</v>
      </c>
    </row>
    <row r="203" spans="1:16" s="4" customFormat="1" ht="20.100000000000001" customHeight="1">
      <c r="A203" s="15" t="s">
        <v>99</v>
      </c>
      <c r="B203" s="44">
        <f t="shared" ref="B203:N203" si="49">SUM(B201:B202)</f>
        <v>300</v>
      </c>
      <c r="C203" s="16">
        <f t="shared" si="49"/>
        <v>9.379999999999999</v>
      </c>
      <c r="D203" s="16">
        <f t="shared" si="49"/>
        <v>7.38</v>
      </c>
      <c r="E203" s="16">
        <f t="shared" si="49"/>
        <v>60.73</v>
      </c>
      <c r="F203" s="16">
        <f t="shared" si="49"/>
        <v>347.3</v>
      </c>
      <c r="G203" s="16">
        <f t="shared" si="49"/>
        <v>0.17</v>
      </c>
      <c r="H203" s="16">
        <f t="shared" si="49"/>
        <v>30.2</v>
      </c>
      <c r="I203" s="16">
        <f t="shared" si="49"/>
        <v>0.02</v>
      </c>
      <c r="J203" s="16">
        <f t="shared" si="49"/>
        <v>1</v>
      </c>
      <c r="K203" s="16">
        <f t="shared" si="49"/>
        <v>26.060000000000002</v>
      </c>
      <c r="L203" s="16">
        <f t="shared" si="49"/>
        <v>77.94</v>
      </c>
      <c r="M203" s="16">
        <f t="shared" si="49"/>
        <v>22.48</v>
      </c>
      <c r="N203" s="16">
        <f t="shared" si="49"/>
        <v>2.9499999999999997</v>
      </c>
      <c r="O203" s="59"/>
      <c r="P203" s="13"/>
    </row>
    <row r="204" spans="1:16" s="22" customFormat="1" ht="20.100000000000001" customHeight="1">
      <c r="A204" s="19" t="s">
        <v>22</v>
      </c>
      <c r="B204" s="20">
        <f t="shared" ref="B204:N204" si="50">B192+B199+B203</f>
        <v>1500</v>
      </c>
      <c r="C204" s="20">
        <f t="shared" si="50"/>
        <v>58.86666666666666</v>
      </c>
      <c r="D204" s="20">
        <f t="shared" si="50"/>
        <v>58.836666666666659</v>
      </c>
      <c r="E204" s="20">
        <f t="shared" si="50"/>
        <v>269.91999999999996</v>
      </c>
      <c r="F204" s="20">
        <f t="shared" si="50"/>
        <v>1881.3166666666668</v>
      </c>
      <c r="G204" s="20">
        <f t="shared" si="50"/>
        <v>1.3366666666666667</v>
      </c>
      <c r="H204" s="20">
        <f t="shared" si="50"/>
        <v>53.290000000000006</v>
      </c>
      <c r="I204" s="20">
        <f t="shared" si="50"/>
        <v>12.309999999999999</v>
      </c>
      <c r="J204" s="20">
        <f t="shared" si="50"/>
        <v>16.916666666666664</v>
      </c>
      <c r="K204" s="20">
        <f t="shared" si="50"/>
        <v>312.83333333333331</v>
      </c>
      <c r="L204" s="20">
        <f t="shared" si="50"/>
        <v>870.61999999999989</v>
      </c>
      <c r="M204" s="20">
        <f t="shared" si="50"/>
        <v>191.51999999999998</v>
      </c>
      <c r="N204" s="20">
        <f t="shared" si="50"/>
        <v>17.363333333333333</v>
      </c>
      <c r="O204" s="37"/>
      <c r="P204" s="33"/>
    </row>
  </sheetData>
  <mergeCells count="37">
    <mergeCell ref="P4:P5"/>
    <mergeCell ref="A1:N1"/>
    <mergeCell ref="C4:E4"/>
    <mergeCell ref="G4:J4"/>
    <mergeCell ref="K4:N4"/>
    <mergeCell ref="A4:A5"/>
    <mergeCell ref="B4:B5"/>
    <mergeCell ref="A2:P2"/>
    <mergeCell ref="A43:A44"/>
    <mergeCell ref="B43:B44"/>
    <mergeCell ref="A84:A85"/>
    <mergeCell ref="B84:B85"/>
    <mergeCell ref="O4:O5"/>
    <mergeCell ref="C43:E43"/>
    <mergeCell ref="G43:J43"/>
    <mergeCell ref="K43:N43"/>
    <mergeCell ref="O43:O44"/>
    <mergeCell ref="P43:P44"/>
    <mergeCell ref="C84:E84"/>
    <mergeCell ref="G84:J84"/>
    <mergeCell ref="K84:N84"/>
    <mergeCell ref="O84:O85"/>
    <mergeCell ref="P84:P85"/>
    <mergeCell ref="O125:O126"/>
    <mergeCell ref="P125:P126"/>
    <mergeCell ref="A166:A167"/>
    <mergeCell ref="B166:B167"/>
    <mergeCell ref="C166:E166"/>
    <mergeCell ref="G166:J166"/>
    <mergeCell ref="K166:N166"/>
    <mergeCell ref="O166:O167"/>
    <mergeCell ref="P166:P167"/>
    <mergeCell ref="A125:A126"/>
    <mergeCell ref="B125:B126"/>
    <mergeCell ref="C125:E125"/>
    <mergeCell ref="G125:J125"/>
    <mergeCell ref="K125:N125"/>
  </mergeCells>
  <pageMargins left="0.39370078740157483" right="0" top="0.39370078740157483" bottom="0" header="0.31496062992125984" footer="0.31496062992125984"/>
  <pageSetup paperSize="9" scale="67" fitToHeight="5" orientation="landscape" horizontalDpi="0" verticalDpi="0" r:id="rId1"/>
  <rowBreaks count="4" manualBreakCount="4">
    <brk id="42" max="15" man="1"/>
    <brk id="83" max="15" man="1"/>
    <brk id="124" max="15" man="1"/>
    <brk id="16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204"/>
  <sheetViews>
    <sheetView tabSelected="1" view="pageBreakPreview" zoomScaleNormal="100" zoomScaleSheetLayoutView="100" workbookViewId="0">
      <pane xSplit="1" ySplit="5" topLeftCell="B189" activePane="bottomRight" state="frozen"/>
      <selection pane="topRight" activeCell="B1" sqref="B1"/>
      <selection pane="bottomLeft" activeCell="A6" sqref="A6"/>
      <selection pane="bottomRight" activeCell="B204" sqref="B204:N204"/>
    </sheetView>
  </sheetViews>
  <sheetFormatPr defaultRowHeight="18.75"/>
  <cols>
    <col min="1" max="1" width="40.140625" style="7" customWidth="1"/>
    <col min="2" max="2" width="13.5703125" style="8" customWidth="1"/>
    <col min="3" max="3" width="8.140625" style="1" customWidth="1"/>
    <col min="4" max="4" width="9" style="1" customWidth="1"/>
    <col min="5" max="5" width="9.7109375" style="1" customWidth="1"/>
    <col min="6" max="6" width="10.85546875" style="1" customWidth="1"/>
    <col min="7" max="7" width="8" style="1" customWidth="1"/>
    <col min="8" max="8" width="10.42578125" style="1" customWidth="1"/>
    <col min="9" max="9" width="9.7109375" style="1" customWidth="1"/>
    <col min="10" max="10" width="9.28515625" style="1" customWidth="1"/>
    <col min="11" max="11" width="10.7109375" style="1" customWidth="1"/>
    <col min="12" max="12" width="10.85546875" style="1" customWidth="1"/>
    <col min="13" max="13" width="10.28515625" style="1" customWidth="1"/>
    <col min="14" max="14" width="10.7109375" style="1" customWidth="1"/>
    <col min="15" max="15" width="11.28515625" style="1" customWidth="1"/>
    <col min="16" max="16" width="9.28515625" style="1" customWidth="1"/>
    <col min="17" max="16384" width="9.140625" style="1"/>
  </cols>
  <sheetData>
    <row r="1" spans="1:16" ht="23.25">
      <c r="A1" s="67" t="s">
        <v>61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46"/>
      <c r="P1" s="46"/>
    </row>
    <row r="2" spans="1:16" ht="24.75" customHeight="1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" customHeight="1"/>
    <row r="4" spans="1:16" ht="24.75" customHeight="1">
      <c r="A4" s="63" t="s">
        <v>37</v>
      </c>
      <c r="B4" s="64" t="s">
        <v>58</v>
      </c>
      <c r="C4" s="66" t="s">
        <v>27</v>
      </c>
      <c r="D4" s="66"/>
      <c r="E4" s="66"/>
      <c r="F4" s="51" t="s">
        <v>25</v>
      </c>
      <c r="G4" s="66" t="s">
        <v>26</v>
      </c>
      <c r="H4" s="66"/>
      <c r="I4" s="66"/>
      <c r="J4" s="66"/>
      <c r="K4" s="66" t="s">
        <v>28</v>
      </c>
      <c r="L4" s="66"/>
      <c r="M4" s="66"/>
      <c r="N4" s="66"/>
      <c r="O4" s="69" t="s">
        <v>56</v>
      </c>
      <c r="P4" s="69" t="s">
        <v>57</v>
      </c>
    </row>
    <row r="5" spans="1:16" s="2" customFormat="1" ht="27" customHeight="1">
      <c r="A5" s="63"/>
      <c r="B5" s="65"/>
      <c r="C5" s="51" t="s">
        <v>15</v>
      </c>
      <c r="D5" s="51" t="s">
        <v>0</v>
      </c>
      <c r="E5" s="51" t="s">
        <v>1</v>
      </c>
      <c r="F5" s="51" t="s">
        <v>2</v>
      </c>
      <c r="G5" s="38" t="s">
        <v>29</v>
      </c>
      <c r="H5" s="51" t="s">
        <v>30</v>
      </c>
      <c r="I5" s="38" t="s">
        <v>31</v>
      </c>
      <c r="J5" s="38" t="s">
        <v>32</v>
      </c>
      <c r="K5" s="51" t="s">
        <v>33</v>
      </c>
      <c r="L5" s="51" t="s">
        <v>34</v>
      </c>
      <c r="M5" s="51" t="s">
        <v>35</v>
      </c>
      <c r="N5" s="51" t="s">
        <v>36</v>
      </c>
      <c r="O5" s="70"/>
      <c r="P5" s="70"/>
    </row>
    <row r="6" spans="1:16" s="2" customFormat="1">
      <c r="A6" s="50">
        <v>1</v>
      </c>
      <c r="B6" s="25">
        <v>2</v>
      </c>
      <c r="C6" s="50">
        <v>3</v>
      </c>
      <c r="D6" s="51">
        <v>4</v>
      </c>
      <c r="E6" s="50">
        <v>5</v>
      </c>
      <c r="F6" s="51">
        <v>6</v>
      </c>
      <c r="G6" s="50">
        <v>7</v>
      </c>
      <c r="H6" s="51">
        <v>8</v>
      </c>
      <c r="I6" s="50">
        <v>9</v>
      </c>
      <c r="J6" s="51">
        <v>10</v>
      </c>
      <c r="K6" s="50">
        <v>11</v>
      </c>
      <c r="L6" s="51">
        <v>12</v>
      </c>
      <c r="M6" s="50">
        <v>13</v>
      </c>
      <c r="N6" s="51">
        <v>14</v>
      </c>
      <c r="O6" s="51">
        <v>15</v>
      </c>
      <c r="P6" s="51">
        <v>16</v>
      </c>
    </row>
    <row r="7" spans="1:16" s="4" customFormat="1" ht="20.100000000000001" customHeight="1">
      <c r="A7" s="12" t="s">
        <v>3</v>
      </c>
      <c r="B7" s="2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1"/>
      <c r="P7" s="30"/>
    </row>
    <row r="8" spans="1:16" s="4" customFormat="1" ht="20.100000000000001" customHeight="1">
      <c r="A8" s="14" t="s">
        <v>4</v>
      </c>
      <c r="B8" s="2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1"/>
      <c r="P8" s="30"/>
    </row>
    <row r="9" spans="1:16" s="4" customFormat="1" ht="38.25" customHeight="1">
      <c r="A9" s="56" t="s">
        <v>83</v>
      </c>
      <c r="B9" s="26">
        <v>290</v>
      </c>
      <c r="C9" s="3">
        <v>18.951428571428576</v>
      </c>
      <c r="D9" s="3">
        <v>36.54</v>
      </c>
      <c r="E9" s="3">
        <v>3.265714285714286</v>
      </c>
      <c r="F9" s="3">
        <v>416.57142857142861</v>
      </c>
      <c r="G9" s="3">
        <v>0.18</v>
      </c>
      <c r="H9" s="3">
        <v>0.25714285714285712</v>
      </c>
      <c r="I9" s="3">
        <v>346.1142857142857</v>
      </c>
      <c r="J9" s="3">
        <v>1.5428571428571429</v>
      </c>
      <c r="K9" s="3">
        <v>114.68571428571428</v>
      </c>
      <c r="L9" s="3">
        <v>294.68571428571425</v>
      </c>
      <c r="M9" s="3">
        <v>24.094285714285711</v>
      </c>
      <c r="N9" s="3">
        <v>3.342857142857143</v>
      </c>
      <c r="O9" s="51">
        <v>185</v>
      </c>
      <c r="P9" s="10">
        <v>2017</v>
      </c>
    </row>
    <row r="10" spans="1:16" s="4" customFormat="1" ht="20.100000000000001" customHeight="1">
      <c r="A10" s="6" t="s">
        <v>6</v>
      </c>
      <c r="B10" s="26">
        <v>60</v>
      </c>
      <c r="C10" s="3">
        <v>3.16</v>
      </c>
      <c r="D10" s="3">
        <v>0.4</v>
      </c>
      <c r="E10" s="3">
        <v>19.32</v>
      </c>
      <c r="F10" s="3">
        <v>93.52</v>
      </c>
      <c r="G10" s="3">
        <v>0.04</v>
      </c>
      <c r="H10" s="3">
        <v>0</v>
      </c>
      <c r="I10" s="3">
        <v>0</v>
      </c>
      <c r="J10" s="3">
        <v>0.52</v>
      </c>
      <c r="K10" s="3">
        <v>9.1999999999999993</v>
      </c>
      <c r="L10" s="3">
        <v>34.799999999999997</v>
      </c>
      <c r="M10" s="3">
        <v>13.2</v>
      </c>
      <c r="N10" s="3">
        <v>0.44</v>
      </c>
      <c r="O10" s="51">
        <v>1</v>
      </c>
      <c r="P10" s="10">
        <v>2017</v>
      </c>
    </row>
    <row r="11" spans="1:16" s="4" customFormat="1" ht="20.100000000000001" customHeight="1">
      <c r="A11" s="6" t="s">
        <v>54</v>
      </c>
      <c r="B11" s="26">
        <v>200</v>
      </c>
      <c r="C11" s="3">
        <v>0.4</v>
      </c>
      <c r="D11" s="3">
        <v>0.27</v>
      </c>
      <c r="E11" s="3">
        <v>17.2</v>
      </c>
      <c r="F11" s="3">
        <v>72.8</v>
      </c>
      <c r="G11" s="3">
        <v>0.01</v>
      </c>
      <c r="H11" s="3">
        <v>100</v>
      </c>
      <c r="I11" s="3">
        <v>0</v>
      </c>
      <c r="J11" s="3">
        <v>0</v>
      </c>
      <c r="K11" s="3">
        <v>7.73</v>
      </c>
      <c r="L11" s="3">
        <v>2.13</v>
      </c>
      <c r="M11" s="3">
        <v>2.67</v>
      </c>
      <c r="N11" s="3">
        <v>0.53</v>
      </c>
      <c r="O11" s="51">
        <v>388</v>
      </c>
      <c r="P11" s="10">
        <v>2017</v>
      </c>
    </row>
    <row r="12" spans="1:16" s="4" customFormat="1" ht="20.100000000000001" customHeight="1">
      <c r="A12" s="15" t="s">
        <v>7</v>
      </c>
      <c r="B12" s="28">
        <f>SUM(B9:B11)</f>
        <v>550</v>
      </c>
      <c r="C12" s="16">
        <f t="shared" ref="C12:N12" si="0">SUM(C9:C11)</f>
        <v>22.511428571428574</v>
      </c>
      <c r="D12" s="16">
        <f t="shared" si="0"/>
        <v>37.21</v>
      </c>
      <c r="E12" s="16">
        <f t="shared" si="0"/>
        <v>39.785714285714285</v>
      </c>
      <c r="F12" s="16">
        <f t="shared" si="0"/>
        <v>582.89142857142861</v>
      </c>
      <c r="G12" s="16">
        <f t="shared" si="0"/>
        <v>0.23</v>
      </c>
      <c r="H12" s="16">
        <f t="shared" si="0"/>
        <v>100.25714285714285</v>
      </c>
      <c r="I12" s="16">
        <f t="shared" si="0"/>
        <v>346.1142857142857</v>
      </c>
      <c r="J12" s="16">
        <f t="shared" si="0"/>
        <v>2.0628571428571432</v>
      </c>
      <c r="K12" s="16">
        <f t="shared" si="0"/>
        <v>131.61571428571429</v>
      </c>
      <c r="L12" s="16">
        <f t="shared" si="0"/>
        <v>331.61571428571426</v>
      </c>
      <c r="M12" s="16">
        <f t="shared" si="0"/>
        <v>39.964285714285708</v>
      </c>
      <c r="N12" s="16">
        <f t="shared" si="0"/>
        <v>4.3128571428571432</v>
      </c>
      <c r="O12" s="51"/>
      <c r="P12" s="30"/>
    </row>
    <row r="13" spans="1:16" s="4" customFormat="1" ht="20.100000000000001" customHeight="1">
      <c r="A13" s="18" t="s">
        <v>8</v>
      </c>
      <c r="B13" s="2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1"/>
      <c r="P13" s="30"/>
    </row>
    <row r="14" spans="1:16" s="9" customFormat="1" ht="20.100000000000001" customHeight="1">
      <c r="A14" s="24" t="s">
        <v>86</v>
      </c>
      <c r="B14" s="27">
        <v>250</v>
      </c>
      <c r="C14" s="5">
        <v>8.4499999999999993</v>
      </c>
      <c r="D14" s="5">
        <v>8.2799999999999994</v>
      </c>
      <c r="E14" s="5">
        <v>13.13</v>
      </c>
      <c r="F14" s="5">
        <v>160.78</v>
      </c>
      <c r="G14" s="5">
        <v>0.11</v>
      </c>
      <c r="H14" s="5">
        <v>6.88</v>
      </c>
      <c r="I14" s="5">
        <v>15</v>
      </c>
      <c r="J14" s="5">
        <v>0.88</v>
      </c>
      <c r="K14" s="5">
        <v>31.65</v>
      </c>
      <c r="L14" s="5">
        <v>175.7</v>
      </c>
      <c r="M14" s="5">
        <v>46.05</v>
      </c>
      <c r="N14" s="5">
        <v>1.25</v>
      </c>
      <c r="O14" s="34">
        <v>106</v>
      </c>
      <c r="P14" s="10">
        <v>2017</v>
      </c>
    </row>
    <row r="15" spans="1:16" s="4" customFormat="1" ht="20.100000000000001" customHeight="1">
      <c r="A15" s="24" t="s">
        <v>69</v>
      </c>
      <c r="B15" s="26">
        <v>100</v>
      </c>
      <c r="C15" s="3">
        <v>16.875</v>
      </c>
      <c r="D15" s="3">
        <v>11.5</v>
      </c>
      <c r="E15" s="3">
        <v>10.75</v>
      </c>
      <c r="F15" s="3">
        <v>213.99999999999997</v>
      </c>
      <c r="G15" s="3">
        <v>0.23749999999999999</v>
      </c>
      <c r="H15" s="3">
        <v>15.875</v>
      </c>
      <c r="I15" s="3">
        <v>65.5</v>
      </c>
      <c r="J15" s="3">
        <v>1.25</v>
      </c>
      <c r="K15" s="3">
        <v>37.5</v>
      </c>
      <c r="L15" s="3">
        <v>298.75</v>
      </c>
      <c r="M15" s="3">
        <v>21.25</v>
      </c>
      <c r="N15" s="3">
        <v>6.25</v>
      </c>
      <c r="O15" s="51">
        <v>255</v>
      </c>
      <c r="P15" s="10">
        <v>2017</v>
      </c>
    </row>
    <row r="16" spans="1:16" s="4" customFormat="1" ht="36.75" customHeight="1">
      <c r="A16" s="6" t="s">
        <v>65</v>
      </c>
      <c r="B16" s="26">
        <v>180</v>
      </c>
      <c r="C16" s="3">
        <v>6.1199999999999992</v>
      </c>
      <c r="D16" s="3">
        <v>9</v>
      </c>
      <c r="E16" s="3">
        <v>34.200000000000003</v>
      </c>
      <c r="F16" s="3">
        <v>242.28000000000003</v>
      </c>
      <c r="G16" s="3">
        <v>7.1999999999999995E-2</v>
      </c>
      <c r="H16" s="3">
        <v>0</v>
      </c>
      <c r="I16" s="3">
        <v>0</v>
      </c>
      <c r="J16" s="3">
        <v>2.34</v>
      </c>
      <c r="K16" s="3">
        <v>14.4</v>
      </c>
      <c r="L16" s="3">
        <v>41.4</v>
      </c>
      <c r="M16" s="3">
        <v>9</v>
      </c>
      <c r="N16" s="3">
        <v>0.9</v>
      </c>
      <c r="O16" s="51">
        <v>203</v>
      </c>
      <c r="P16" s="10">
        <v>2017</v>
      </c>
    </row>
    <row r="17" spans="1:16" s="4" customFormat="1" ht="20.100000000000001" customHeight="1">
      <c r="A17" s="6" t="s">
        <v>5</v>
      </c>
      <c r="B17" s="26">
        <v>200</v>
      </c>
      <c r="C17" s="3">
        <v>0.53</v>
      </c>
      <c r="D17" s="3">
        <v>0</v>
      </c>
      <c r="E17" s="3">
        <v>9.4700000000000006</v>
      </c>
      <c r="F17" s="3">
        <v>40</v>
      </c>
      <c r="G17" s="3">
        <v>0</v>
      </c>
      <c r="H17" s="3">
        <v>27</v>
      </c>
      <c r="I17" s="3">
        <v>0</v>
      </c>
      <c r="J17" s="3">
        <v>0</v>
      </c>
      <c r="K17" s="3">
        <v>13.6</v>
      </c>
      <c r="L17" s="3">
        <v>22.13</v>
      </c>
      <c r="M17" s="3">
        <v>11.73</v>
      </c>
      <c r="N17" s="3">
        <v>2.13</v>
      </c>
      <c r="O17" s="51">
        <v>375</v>
      </c>
      <c r="P17" s="13">
        <v>2017</v>
      </c>
    </row>
    <row r="18" spans="1:16" s="4" customFormat="1" ht="20.100000000000001" customHeight="1">
      <c r="A18" s="6" t="s">
        <v>6</v>
      </c>
      <c r="B18" s="26">
        <v>70</v>
      </c>
      <c r="C18" s="3">
        <v>5.2666666666666666</v>
      </c>
      <c r="D18" s="3">
        <v>0.66666666666666674</v>
      </c>
      <c r="E18" s="3">
        <v>32.200000000000003</v>
      </c>
      <c r="F18" s="3">
        <v>155.86666666666667</v>
      </c>
      <c r="G18" s="3">
        <v>6.6666666666666666E-2</v>
      </c>
      <c r="H18" s="3">
        <v>0</v>
      </c>
      <c r="I18" s="3">
        <v>0</v>
      </c>
      <c r="J18" s="3">
        <v>0.86666666666666659</v>
      </c>
      <c r="K18" s="3">
        <v>15.333333333333332</v>
      </c>
      <c r="L18" s="3">
        <v>57.999999999999993</v>
      </c>
      <c r="M18" s="3">
        <v>22</v>
      </c>
      <c r="N18" s="3">
        <v>0.73333333333333328</v>
      </c>
      <c r="O18" s="51">
        <v>1</v>
      </c>
      <c r="P18" s="10">
        <v>2017</v>
      </c>
    </row>
    <row r="19" spans="1:16" s="4" customFormat="1" ht="20.100000000000001" customHeight="1">
      <c r="A19" s="15" t="s">
        <v>10</v>
      </c>
      <c r="B19" s="44">
        <f t="shared" ref="B19:N19" si="1">SUM(B14:B18)</f>
        <v>800</v>
      </c>
      <c r="C19" s="16">
        <f t="shared" si="1"/>
        <v>37.241666666666667</v>
      </c>
      <c r="D19" s="16">
        <f t="shared" si="1"/>
        <v>29.446666666666669</v>
      </c>
      <c r="E19" s="16">
        <f t="shared" si="1"/>
        <v>99.750000000000014</v>
      </c>
      <c r="F19" s="16">
        <f t="shared" si="1"/>
        <v>812.92666666666662</v>
      </c>
      <c r="G19" s="16">
        <f t="shared" si="1"/>
        <v>0.48616666666666664</v>
      </c>
      <c r="H19" s="16">
        <f t="shared" si="1"/>
        <v>49.754999999999995</v>
      </c>
      <c r="I19" s="16">
        <f t="shared" si="1"/>
        <v>80.5</v>
      </c>
      <c r="J19" s="16">
        <f t="shared" si="1"/>
        <v>5.336666666666666</v>
      </c>
      <c r="K19" s="16">
        <f t="shared" si="1"/>
        <v>112.48333333333333</v>
      </c>
      <c r="L19" s="16">
        <f t="shared" si="1"/>
        <v>595.98</v>
      </c>
      <c r="M19" s="16">
        <f t="shared" si="1"/>
        <v>110.03</v>
      </c>
      <c r="N19" s="16">
        <f t="shared" si="1"/>
        <v>11.263333333333334</v>
      </c>
      <c r="O19" s="51"/>
      <c r="P19" s="30"/>
    </row>
    <row r="20" spans="1:16" s="4" customFormat="1" ht="20.100000000000001" customHeight="1">
      <c r="A20" s="18" t="s">
        <v>97</v>
      </c>
      <c r="B20" s="4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59"/>
      <c r="P20" s="30"/>
    </row>
    <row r="21" spans="1:16" s="4" customFormat="1" ht="20.100000000000001" customHeight="1">
      <c r="A21" s="6" t="s">
        <v>98</v>
      </c>
      <c r="B21" s="25">
        <v>150</v>
      </c>
      <c r="C21" s="3">
        <v>13.29</v>
      </c>
      <c r="D21" s="3">
        <v>15</v>
      </c>
      <c r="E21" s="3">
        <v>46.68</v>
      </c>
      <c r="F21" s="3">
        <v>376.45</v>
      </c>
      <c r="G21" s="3">
        <v>0.15</v>
      </c>
      <c r="H21" s="3">
        <v>2.46</v>
      </c>
      <c r="I21" s="3">
        <v>0.04</v>
      </c>
      <c r="J21" s="3">
        <v>2.76</v>
      </c>
      <c r="K21" s="3">
        <v>89.34</v>
      </c>
      <c r="L21" s="3">
        <v>134.93</v>
      </c>
      <c r="M21" s="3">
        <v>19.22</v>
      </c>
      <c r="N21" s="3">
        <v>0.83</v>
      </c>
      <c r="O21" s="59">
        <v>428</v>
      </c>
      <c r="P21" s="45">
        <v>2017</v>
      </c>
    </row>
    <row r="22" spans="1:16" s="4" customFormat="1" ht="20.100000000000001" customHeight="1">
      <c r="A22" s="6" t="s">
        <v>5</v>
      </c>
      <c r="B22" s="26">
        <v>200</v>
      </c>
      <c r="C22" s="3">
        <v>0.53</v>
      </c>
      <c r="D22" s="3">
        <v>0</v>
      </c>
      <c r="E22" s="3">
        <v>9.4700000000000006</v>
      </c>
      <c r="F22" s="3">
        <v>40</v>
      </c>
      <c r="G22" s="3">
        <v>0</v>
      </c>
      <c r="H22" s="3">
        <v>27</v>
      </c>
      <c r="I22" s="3">
        <v>0</v>
      </c>
      <c r="J22" s="3">
        <v>0</v>
      </c>
      <c r="K22" s="3">
        <v>13.6</v>
      </c>
      <c r="L22" s="3">
        <v>22.13</v>
      </c>
      <c r="M22" s="3">
        <v>11.73</v>
      </c>
      <c r="N22" s="3">
        <v>2.13</v>
      </c>
      <c r="O22" s="59">
        <v>375</v>
      </c>
      <c r="P22" s="13">
        <v>2017</v>
      </c>
    </row>
    <row r="23" spans="1:16" s="4" customFormat="1" ht="20.100000000000001" customHeight="1">
      <c r="A23" s="15" t="s">
        <v>99</v>
      </c>
      <c r="B23" s="44">
        <f t="shared" ref="B23:N23" si="2">SUM(B21:B22)</f>
        <v>350</v>
      </c>
      <c r="C23" s="16">
        <f t="shared" si="2"/>
        <v>13.819999999999999</v>
      </c>
      <c r="D23" s="16">
        <f t="shared" si="2"/>
        <v>15</v>
      </c>
      <c r="E23" s="16">
        <f t="shared" si="2"/>
        <v>56.15</v>
      </c>
      <c r="F23" s="16">
        <f t="shared" si="2"/>
        <v>416.45</v>
      </c>
      <c r="G23" s="16">
        <f t="shared" si="2"/>
        <v>0.15</v>
      </c>
      <c r="H23" s="16">
        <f t="shared" si="2"/>
        <v>29.46</v>
      </c>
      <c r="I23" s="16">
        <f t="shared" si="2"/>
        <v>0.04</v>
      </c>
      <c r="J23" s="16">
        <f t="shared" si="2"/>
        <v>2.76</v>
      </c>
      <c r="K23" s="16">
        <f t="shared" si="2"/>
        <v>102.94</v>
      </c>
      <c r="L23" s="16">
        <f t="shared" si="2"/>
        <v>157.06</v>
      </c>
      <c r="M23" s="16">
        <f t="shared" si="2"/>
        <v>30.95</v>
      </c>
      <c r="N23" s="16">
        <f t="shared" si="2"/>
        <v>2.96</v>
      </c>
      <c r="O23" s="59"/>
      <c r="P23" s="30"/>
    </row>
    <row r="24" spans="1:16" s="22" customFormat="1" ht="20.100000000000001" customHeight="1">
      <c r="A24" s="19" t="s">
        <v>70</v>
      </c>
      <c r="B24" s="20">
        <f>B12+B19+B23</f>
        <v>1700</v>
      </c>
      <c r="C24" s="20">
        <f t="shared" ref="C24:N24" si="3">C12+C19+C23</f>
        <v>73.573095238095235</v>
      </c>
      <c r="D24" s="20">
        <f t="shared" si="3"/>
        <v>81.656666666666666</v>
      </c>
      <c r="E24" s="20">
        <f t="shared" si="3"/>
        <v>195.68571428571431</v>
      </c>
      <c r="F24" s="20">
        <f t="shared" si="3"/>
        <v>1812.2680952380954</v>
      </c>
      <c r="G24" s="20">
        <f t="shared" si="3"/>
        <v>0.86616666666666664</v>
      </c>
      <c r="H24" s="20">
        <f t="shared" si="3"/>
        <v>179.47214285714287</v>
      </c>
      <c r="I24" s="20">
        <f t="shared" si="3"/>
        <v>426.65428571428572</v>
      </c>
      <c r="J24" s="20">
        <f t="shared" si="3"/>
        <v>10.159523809523808</v>
      </c>
      <c r="K24" s="20">
        <f t="shared" si="3"/>
        <v>347.03904761904761</v>
      </c>
      <c r="L24" s="20">
        <f t="shared" si="3"/>
        <v>1084.6557142857143</v>
      </c>
      <c r="M24" s="20">
        <f t="shared" si="3"/>
        <v>180.94428571428568</v>
      </c>
      <c r="N24" s="20">
        <f t="shared" si="3"/>
        <v>18.536190476190477</v>
      </c>
      <c r="O24" s="37"/>
      <c r="P24" s="33"/>
    </row>
    <row r="25" spans="1:16" s="4" customFormat="1" ht="20.100000000000001" customHeight="1">
      <c r="A25" s="12" t="s">
        <v>11</v>
      </c>
      <c r="B25" s="2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1"/>
      <c r="P25" s="30"/>
    </row>
    <row r="26" spans="1:16" s="4" customFormat="1" ht="20.100000000000001" customHeight="1">
      <c r="A26" s="14" t="s">
        <v>4</v>
      </c>
      <c r="B26" s="2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1"/>
      <c r="P26" s="30"/>
    </row>
    <row r="27" spans="1:16" s="4" customFormat="1" ht="20.100000000000001" customHeight="1">
      <c r="A27" s="6" t="s">
        <v>47</v>
      </c>
      <c r="B27" s="26">
        <v>270</v>
      </c>
      <c r="C27" s="3">
        <v>4.125</v>
      </c>
      <c r="D27" s="3">
        <v>10.75</v>
      </c>
      <c r="E27" s="3">
        <v>28.999999999999996</v>
      </c>
      <c r="F27" s="3">
        <v>229.25</v>
      </c>
      <c r="G27" s="3">
        <v>0.5</v>
      </c>
      <c r="H27" s="3">
        <v>2.375</v>
      </c>
      <c r="I27" s="3">
        <v>89.5</v>
      </c>
      <c r="J27" s="3">
        <v>0.5</v>
      </c>
      <c r="K27" s="3">
        <v>115.37499999999999</v>
      </c>
      <c r="L27" s="3">
        <v>160</v>
      </c>
      <c r="M27" s="3">
        <v>33.375</v>
      </c>
      <c r="N27" s="3">
        <v>1.6250000000000002</v>
      </c>
      <c r="O27" s="51">
        <v>175</v>
      </c>
      <c r="P27" s="10">
        <v>2017</v>
      </c>
    </row>
    <row r="28" spans="1:16" s="4" customFormat="1" ht="40.5" customHeight="1">
      <c r="A28" s="6" t="s">
        <v>71</v>
      </c>
      <c r="B28" s="26">
        <v>80</v>
      </c>
      <c r="C28" s="3">
        <v>8.8466666666666676</v>
      </c>
      <c r="D28" s="3">
        <v>12.291666666666668</v>
      </c>
      <c r="E28" s="3">
        <v>32.330000000000005</v>
      </c>
      <c r="F28" s="3">
        <v>275.5866666666667</v>
      </c>
      <c r="G28" s="3">
        <v>39.06666666666667</v>
      </c>
      <c r="H28" s="3">
        <v>7.4999999999999997E-3</v>
      </c>
      <c r="I28" s="3">
        <v>40</v>
      </c>
      <c r="J28" s="3">
        <v>1.0716666666666665</v>
      </c>
      <c r="K28" s="3">
        <v>149.73333333333332</v>
      </c>
      <c r="L28" s="3">
        <v>66.25</v>
      </c>
      <c r="M28" s="3">
        <v>97</v>
      </c>
      <c r="N28" s="3">
        <v>0.8833333333333333</v>
      </c>
      <c r="O28" s="51">
        <v>7</v>
      </c>
      <c r="P28" s="10">
        <v>2017</v>
      </c>
    </row>
    <row r="29" spans="1:16" s="4" customFormat="1" ht="20.100000000000001" customHeight="1">
      <c r="A29" s="6" t="s">
        <v>5</v>
      </c>
      <c r="B29" s="26">
        <v>200</v>
      </c>
      <c r="C29" s="3">
        <v>0.53</v>
      </c>
      <c r="D29" s="3">
        <v>0</v>
      </c>
      <c r="E29" s="3">
        <v>9.4700000000000006</v>
      </c>
      <c r="F29" s="3">
        <v>40</v>
      </c>
      <c r="G29" s="3">
        <v>0</v>
      </c>
      <c r="H29" s="3">
        <v>27</v>
      </c>
      <c r="I29" s="3">
        <v>0</v>
      </c>
      <c r="J29" s="3">
        <v>0</v>
      </c>
      <c r="K29" s="3">
        <v>13.6</v>
      </c>
      <c r="L29" s="3">
        <v>22.13</v>
      </c>
      <c r="M29" s="3">
        <v>11.73</v>
      </c>
      <c r="N29" s="3">
        <v>2.13</v>
      </c>
      <c r="O29" s="51">
        <v>375</v>
      </c>
      <c r="P29" s="13">
        <v>2017</v>
      </c>
    </row>
    <row r="30" spans="1:16" s="4" customFormat="1" ht="20.100000000000001" customHeight="1">
      <c r="A30" s="15" t="s">
        <v>7</v>
      </c>
      <c r="B30" s="28">
        <f>SUM(B27:B29)</f>
        <v>550</v>
      </c>
      <c r="C30" s="16">
        <f t="shared" ref="C30:N30" si="4">SUM(C27:C29)</f>
        <v>13.501666666666667</v>
      </c>
      <c r="D30" s="16">
        <f t="shared" si="4"/>
        <v>23.041666666666668</v>
      </c>
      <c r="E30" s="16">
        <f t="shared" si="4"/>
        <v>70.8</v>
      </c>
      <c r="F30" s="16">
        <f t="shared" si="4"/>
        <v>544.8366666666667</v>
      </c>
      <c r="G30" s="16">
        <f t="shared" si="4"/>
        <v>39.56666666666667</v>
      </c>
      <c r="H30" s="16">
        <f t="shared" si="4"/>
        <v>29.3825</v>
      </c>
      <c r="I30" s="16">
        <f t="shared" si="4"/>
        <v>129.5</v>
      </c>
      <c r="J30" s="16">
        <f t="shared" si="4"/>
        <v>1.5716666666666665</v>
      </c>
      <c r="K30" s="16">
        <f t="shared" si="4"/>
        <v>278.70833333333331</v>
      </c>
      <c r="L30" s="16">
        <f t="shared" si="4"/>
        <v>248.38</v>
      </c>
      <c r="M30" s="16">
        <f t="shared" si="4"/>
        <v>142.10499999999999</v>
      </c>
      <c r="N30" s="16">
        <f t="shared" si="4"/>
        <v>4.6383333333333336</v>
      </c>
      <c r="O30" s="51"/>
      <c r="P30" s="30"/>
    </row>
    <row r="31" spans="1:16" s="4" customFormat="1" ht="20.100000000000001" customHeight="1">
      <c r="A31" s="18" t="s">
        <v>8</v>
      </c>
      <c r="B31" s="2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1"/>
      <c r="P31" s="30"/>
    </row>
    <row r="32" spans="1:16" s="4" customFormat="1" ht="20.100000000000001" customHeight="1">
      <c r="A32" s="6" t="s">
        <v>64</v>
      </c>
      <c r="B32" s="25">
        <v>60</v>
      </c>
      <c r="C32" s="3">
        <v>0.92500000000000004</v>
      </c>
      <c r="D32" s="3">
        <v>2.0499999999999998</v>
      </c>
      <c r="E32" s="3">
        <v>1.5</v>
      </c>
      <c r="F32" s="3">
        <v>39.5</v>
      </c>
      <c r="G32" s="3">
        <v>2.6499999999999999E-2</v>
      </c>
      <c r="H32" s="3">
        <v>2.37</v>
      </c>
      <c r="I32" s="3">
        <v>1.4999999999999999E-2</v>
      </c>
      <c r="J32" s="3">
        <v>1.3049999999999999</v>
      </c>
      <c r="K32" s="3">
        <v>9.7249999999999996</v>
      </c>
      <c r="L32" s="3">
        <v>23</v>
      </c>
      <c r="M32" s="3">
        <v>7.15</v>
      </c>
      <c r="N32" s="3">
        <v>2.1999999999999999E-2</v>
      </c>
      <c r="O32" s="58">
        <v>70</v>
      </c>
      <c r="P32" s="13">
        <v>2017</v>
      </c>
    </row>
    <row r="33" spans="1:16" s="4" customFormat="1" ht="36.75" customHeight="1">
      <c r="A33" s="6" t="s">
        <v>43</v>
      </c>
      <c r="B33" s="27">
        <v>280</v>
      </c>
      <c r="C33" s="5">
        <v>2.7</v>
      </c>
      <c r="D33" s="5">
        <v>2.78</v>
      </c>
      <c r="E33" s="5">
        <v>14.58</v>
      </c>
      <c r="F33" s="5">
        <v>90.68</v>
      </c>
      <c r="G33" s="5">
        <v>0.06</v>
      </c>
      <c r="H33" s="5">
        <v>10</v>
      </c>
      <c r="I33" s="5">
        <v>0</v>
      </c>
      <c r="J33" s="5">
        <v>0</v>
      </c>
      <c r="K33" s="5">
        <v>49.25</v>
      </c>
      <c r="L33" s="5">
        <v>222.5</v>
      </c>
      <c r="M33" s="5">
        <v>26.5</v>
      </c>
      <c r="N33" s="5">
        <v>0.78</v>
      </c>
      <c r="O33" s="51">
        <v>104</v>
      </c>
      <c r="P33" s="10">
        <v>2017</v>
      </c>
    </row>
    <row r="34" spans="1:16" s="4" customFormat="1" ht="20.100000000000001" customHeight="1">
      <c r="A34" s="6" t="s">
        <v>68</v>
      </c>
      <c r="B34" s="26">
        <v>190</v>
      </c>
      <c r="C34" s="3">
        <v>14.6</v>
      </c>
      <c r="D34" s="3">
        <v>37.574999999999996</v>
      </c>
      <c r="E34" s="3">
        <v>11.25</v>
      </c>
      <c r="F34" s="3">
        <v>472.5</v>
      </c>
      <c r="G34" s="3">
        <v>0.5</v>
      </c>
      <c r="H34" s="3">
        <v>7.65</v>
      </c>
      <c r="I34" s="3">
        <v>0</v>
      </c>
      <c r="J34" s="3">
        <v>1.1749999999999998</v>
      </c>
      <c r="K34" s="3">
        <v>26.862499999999997</v>
      </c>
      <c r="L34" s="3">
        <v>217.65</v>
      </c>
      <c r="M34" s="3">
        <v>54.787499999999994</v>
      </c>
      <c r="N34" s="3">
        <v>2.7</v>
      </c>
      <c r="O34" s="51">
        <v>263</v>
      </c>
      <c r="P34" s="10">
        <v>2017</v>
      </c>
    </row>
    <row r="35" spans="1:16" s="4" customFormat="1" ht="20.100000000000001" customHeight="1">
      <c r="A35" s="6" t="s">
        <v>6</v>
      </c>
      <c r="B35" s="26">
        <v>70</v>
      </c>
      <c r="C35" s="3">
        <v>5.2666666666666666</v>
      </c>
      <c r="D35" s="3">
        <v>0.66666666666666674</v>
      </c>
      <c r="E35" s="3">
        <v>32.200000000000003</v>
      </c>
      <c r="F35" s="3">
        <v>155.86666666666667</v>
      </c>
      <c r="G35" s="3">
        <v>6.6666666666666666E-2</v>
      </c>
      <c r="H35" s="3">
        <v>0</v>
      </c>
      <c r="I35" s="3">
        <v>0</v>
      </c>
      <c r="J35" s="3">
        <v>0.86666666666666659</v>
      </c>
      <c r="K35" s="3">
        <v>15.333333333333332</v>
      </c>
      <c r="L35" s="3">
        <v>57.999999999999993</v>
      </c>
      <c r="M35" s="3">
        <v>22</v>
      </c>
      <c r="N35" s="3">
        <v>0.73333333333333328</v>
      </c>
      <c r="O35" s="51">
        <v>1</v>
      </c>
      <c r="P35" s="10">
        <v>2017</v>
      </c>
    </row>
    <row r="36" spans="1:16" s="4" customFormat="1" ht="20.100000000000001" customHeight="1">
      <c r="A36" s="6" t="s">
        <v>9</v>
      </c>
      <c r="B36" s="26">
        <v>200</v>
      </c>
      <c r="C36" s="3">
        <v>1.1599999999999999</v>
      </c>
      <c r="D36" s="3">
        <v>0.3</v>
      </c>
      <c r="E36" s="3">
        <v>37.119999999999997</v>
      </c>
      <c r="F36" s="3">
        <v>196.38</v>
      </c>
      <c r="G36" s="3">
        <v>0.8</v>
      </c>
      <c r="H36" s="3">
        <v>0</v>
      </c>
      <c r="I36" s="3">
        <v>0.2</v>
      </c>
      <c r="J36" s="3">
        <v>5.84</v>
      </c>
      <c r="K36" s="3">
        <v>46</v>
      </c>
      <c r="L36" s="3">
        <v>33</v>
      </c>
      <c r="M36" s="3">
        <v>0.96</v>
      </c>
      <c r="N36" s="3"/>
      <c r="O36" s="51">
        <v>349</v>
      </c>
      <c r="P36" s="10">
        <v>2017</v>
      </c>
    </row>
    <row r="37" spans="1:16" s="4" customFormat="1" ht="20.100000000000001" customHeight="1">
      <c r="A37" s="15" t="s">
        <v>10</v>
      </c>
      <c r="B37" s="44">
        <f>SUM(B32:B36)</f>
        <v>800</v>
      </c>
      <c r="C37" s="16">
        <f t="shared" ref="C37:N37" si="5">SUM(C33:C36)</f>
        <v>23.726666666666667</v>
      </c>
      <c r="D37" s="16">
        <f t="shared" si="5"/>
        <v>41.321666666666658</v>
      </c>
      <c r="E37" s="16">
        <f t="shared" si="5"/>
        <v>95.15</v>
      </c>
      <c r="F37" s="16">
        <f t="shared" si="5"/>
        <v>915.42666666666673</v>
      </c>
      <c r="G37" s="16">
        <f t="shared" si="5"/>
        <v>1.4266666666666667</v>
      </c>
      <c r="H37" s="16">
        <f t="shared" si="5"/>
        <v>17.649999999999999</v>
      </c>
      <c r="I37" s="16">
        <f t="shared" si="5"/>
        <v>0.2</v>
      </c>
      <c r="J37" s="16">
        <f t="shared" si="5"/>
        <v>7.8816666666666659</v>
      </c>
      <c r="K37" s="16">
        <f t="shared" si="5"/>
        <v>137.44583333333333</v>
      </c>
      <c r="L37" s="16">
        <f t="shared" si="5"/>
        <v>531.15</v>
      </c>
      <c r="M37" s="16">
        <f t="shared" si="5"/>
        <v>104.24749999999999</v>
      </c>
      <c r="N37" s="16">
        <f t="shared" si="5"/>
        <v>4.2133333333333338</v>
      </c>
      <c r="O37" s="51"/>
      <c r="P37" s="30"/>
    </row>
    <row r="38" spans="1:16" s="4" customFormat="1" ht="20.100000000000001" customHeight="1">
      <c r="A38" s="18" t="s">
        <v>97</v>
      </c>
      <c r="B38" s="4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9"/>
      <c r="P38" s="30"/>
    </row>
    <row r="39" spans="1:16" s="4" customFormat="1" ht="20.100000000000001" customHeight="1">
      <c r="A39" s="6" t="s">
        <v>100</v>
      </c>
      <c r="B39" s="25">
        <v>150</v>
      </c>
      <c r="C39" s="3">
        <v>8.85</v>
      </c>
      <c r="D39" s="3">
        <v>7.38</v>
      </c>
      <c r="E39" s="3">
        <v>51.26</v>
      </c>
      <c r="F39" s="3">
        <v>307.3</v>
      </c>
      <c r="G39" s="3">
        <v>0.17</v>
      </c>
      <c r="H39" s="3">
        <v>3.2</v>
      </c>
      <c r="I39" s="3">
        <v>0.02</v>
      </c>
      <c r="J39" s="3">
        <v>1</v>
      </c>
      <c r="K39" s="3">
        <v>12.46</v>
      </c>
      <c r="L39" s="3">
        <v>55.81</v>
      </c>
      <c r="M39" s="3">
        <v>10.75</v>
      </c>
      <c r="N39" s="3">
        <v>0.82</v>
      </c>
      <c r="O39" s="59">
        <v>424</v>
      </c>
      <c r="P39" s="45">
        <v>2017</v>
      </c>
    </row>
    <row r="40" spans="1:16" s="4" customFormat="1" ht="20.100000000000001" customHeight="1">
      <c r="A40" s="6" t="s">
        <v>5</v>
      </c>
      <c r="B40" s="26">
        <v>200</v>
      </c>
      <c r="C40" s="3">
        <v>0.53</v>
      </c>
      <c r="D40" s="3">
        <v>0</v>
      </c>
      <c r="E40" s="3">
        <v>9.4700000000000006</v>
      </c>
      <c r="F40" s="3">
        <v>40</v>
      </c>
      <c r="G40" s="3">
        <v>0</v>
      </c>
      <c r="H40" s="3">
        <v>27</v>
      </c>
      <c r="I40" s="3">
        <v>0</v>
      </c>
      <c r="J40" s="3">
        <v>0</v>
      </c>
      <c r="K40" s="3">
        <v>13.6</v>
      </c>
      <c r="L40" s="3">
        <v>22.13</v>
      </c>
      <c r="M40" s="3">
        <v>11.73</v>
      </c>
      <c r="N40" s="3">
        <v>2.13</v>
      </c>
      <c r="O40" s="59">
        <v>375</v>
      </c>
      <c r="P40" s="13">
        <v>2017</v>
      </c>
    </row>
    <row r="41" spans="1:16" s="4" customFormat="1" ht="20.100000000000001" customHeight="1">
      <c r="A41" s="15" t="s">
        <v>99</v>
      </c>
      <c r="B41" s="44">
        <f t="shared" ref="B41:N41" si="6">SUM(B39:B40)</f>
        <v>350</v>
      </c>
      <c r="C41" s="16">
        <f t="shared" si="6"/>
        <v>9.379999999999999</v>
      </c>
      <c r="D41" s="16">
        <f t="shared" si="6"/>
        <v>7.38</v>
      </c>
      <c r="E41" s="16">
        <f t="shared" si="6"/>
        <v>60.73</v>
      </c>
      <c r="F41" s="16">
        <f t="shared" si="6"/>
        <v>347.3</v>
      </c>
      <c r="G41" s="16">
        <f t="shared" si="6"/>
        <v>0.17</v>
      </c>
      <c r="H41" s="16">
        <f t="shared" si="6"/>
        <v>30.2</v>
      </c>
      <c r="I41" s="16">
        <f t="shared" si="6"/>
        <v>0.02</v>
      </c>
      <c r="J41" s="16">
        <f t="shared" si="6"/>
        <v>1</v>
      </c>
      <c r="K41" s="16">
        <f t="shared" si="6"/>
        <v>26.060000000000002</v>
      </c>
      <c r="L41" s="16">
        <f t="shared" si="6"/>
        <v>77.94</v>
      </c>
      <c r="M41" s="16">
        <f t="shared" si="6"/>
        <v>22.48</v>
      </c>
      <c r="N41" s="16">
        <f t="shared" si="6"/>
        <v>2.9499999999999997</v>
      </c>
      <c r="O41" s="59"/>
      <c r="P41" s="13"/>
    </row>
    <row r="42" spans="1:16" s="22" customFormat="1" ht="20.100000000000001" customHeight="1">
      <c r="A42" s="19" t="s">
        <v>12</v>
      </c>
      <c r="B42" s="20">
        <f>B30+B37+B41</f>
        <v>1700</v>
      </c>
      <c r="C42" s="20">
        <f t="shared" ref="C42:N42" si="7">C30+C37+C41</f>
        <v>46.608333333333334</v>
      </c>
      <c r="D42" s="20">
        <f t="shared" si="7"/>
        <v>71.743333333333325</v>
      </c>
      <c r="E42" s="20">
        <f t="shared" si="7"/>
        <v>226.67999999999998</v>
      </c>
      <c r="F42" s="20">
        <f t="shared" si="7"/>
        <v>1807.5633333333333</v>
      </c>
      <c r="G42" s="20">
        <f t="shared" si="7"/>
        <v>41.163333333333341</v>
      </c>
      <c r="H42" s="20">
        <f t="shared" si="7"/>
        <v>77.232500000000002</v>
      </c>
      <c r="I42" s="20">
        <f t="shared" si="7"/>
        <v>129.72</v>
      </c>
      <c r="J42" s="20">
        <f t="shared" si="7"/>
        <v>10.453333333333333</v>
      </c>
      <c r="K42" s="20">
        <f t="shared" si="7"/>
        <v>442.21416666666664</v>
      </c>
      <c r="L42" s="20">
        <f t="shared" si="7"/>
        <v>857.47</v>
      </c>
      <c r="M42" s="20">
        <f t="shared" si="7"/>
        <v>268.83249999999998</v>
      </c>
      <c r="N42" s="20">
        <f t="shared" si="7"/>
        <v>11.801666666666666</v>
      </c>
      <c r="O42" s="37"/>
      <c r="P42" s="33"/>
    </row>
    <row r="43" spans="1:16" ht="24.75" customHeight="1">
      <c r="A43" s="63" t="s">
        <v>37</v>
      </c>
      <c r="B43" s="64" t="s">
        <v>58</v>
      </c>
      <c r="C43" s="66" t="s">
        <v>27</v>
      </c>
      <c r="D43" s="66"/>
      <c r="E43" s="66"/>
      <c r="F43" s="51" t="s">
        <v>25</v>
      </c>
      <c r="G43" s="66" t="s">
        <v>26</v>
      </c>
      <c r="H43" s="66"/>
      <c r="I43" s="66"/>
      <c r="J43" s="66"/>
      <c r="K43" s="66" t="s">
        <v>28</v>
      </c>
      <c r="L43" s="66"/>
      <c r="M43" s="66"/>
      <c r="N43" s="66"/>
      <c r="O43" s="61" t="s">
        <v>56</v>
      </c>
      <c r="P43" s="61" t="s">
        <v>57</v>
      </c>
    </row>
    <row r="44" spans="1:16" s="2" customFormat="1" ht="27" customHeight="1">
      <c r="A44" s="63"/>
      <c r="B44" s="65"/>
      <c r="C44" s="51" t="s">
        <v>15</v>
      </c>
      <c r="D44" s="51" t="s">
        <v>0</v>
      </c>
      <c r="E44" s="51" t="s">
        <v>1</v>
      </c>
      <c r="F44" s="51" t="s">
        <v>2</v>
      </c>
      <c r="G44" s="38" t="s">
        <v>29</v>
      </c>
      <c r="H44" s="51" t="s">
        <v>30</v>
      </c>
      <c r="I44" s="38" t="s">
        <v>31</v>
      </c>
      <c r="J44" s="38" t="s">
        <v>32</v>
      </c>
      <c r="K44" s="51" t="s">
        <v>33</v>
      </c>
      <c r="L44" s="51" t="s">
        <v>34</v>
      </c>
      <c r="M44" s="51" t="s">
        <v>35</v>
      </c>
      <c r="N44" s="51" t="s">
        <v>36</v>
      </c>
      <c r="O44" s="62"/>
      <c r="P44" s="62"/>
    </row>
    <row r="45" spans="1:16" s="2" customFormat="1">
      <c r="A45" s="50">
        <v>1</v>
      </c>
      <c r="B45" s="25">
        <v>2</v>
      </c>
      <c r="C45" s="50">
        <v>3</v>
      </c>
      <c r="D45" s="51">
        <v>4</v>
      </c>
      <c r="E45" s="50">
        <v>5</v>
      </c>
      <c r="F45" s="51">
        <v>6</v>
      </c>
      <c r="G45" s="50">
        <v>7</v>
      </c>
      <c r="H45" s="51">
        <v>8</v>
      </c>
      <c r="I45" s="50">
        <v>9</v>
      </c>
      <c r="J45" s="51">
        <v>10</v>
      </c>
      <c r="K45" s="50">
        <v>11</v>
      </c>
      <c r="L45" s="51">
        <v>12</v>
      </c>
      <c r="M45" s="50">
        <v>13</v>
      </c>
      <c r="N45" s="51">
        <v>14</v>
      </c>
      <c r="O45" s="51">
        <v>15</v>
      </c>
      <c r="P45" s="51">
        <v>16</v>
      </c>
    </row>
    <row r="46" spans="1:16" s="4" customFormat="1" ht="20.100000000000001" customHeight="1">
      <c r="A46" s="12" t="s">
        <v>72</v>
      </c>
      <c r="B46" s="26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1"/>
      <c r="P46" s="30"/>
    </row>
    <row r="47" spans="1:16" s="4" customFormat="1" ht="20.100000000000001" customHeight="1">
      <c r="A47" s="14" t="s">
        <v>4</v>
      </c>
      <c r="B47" s="2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51"/>
      <c r="P47" s="30"/>
    </row>
    <row r="48" spans="1:16" s="9" customFormat="1" ht="35.25" customHeight="1">
      <c r="A48" s="6" t="s">
        <v>53</v>
      </c>
      <c r="B48" s="27">
        <v>190</v>
      </c>
      <c r="C48" s="5">
        <v>14.2128</v>
      </c>
      <c r="D48" s="5">
        <v>16.715999999999998</v>
      </c>
      <c r="E48" s="5">
        <v>35.817599999999999</v>
      </c>
      <c r="F48" s="5">
        <v>351.12</v>
      </c>
      <c r="G48" s="5">
        <v>8.4000000000000005E-2</v>
      </c>
      <c r="H48" s="51">
        <v>0.23519999999999999</v>
      </c>
      <c r="I48" s="5">
        <v>120.96</v>
      </c>
      <c r="J48" s="5">
        <v>0</v>
      </c>
      <c r="K48" s="5">
        <v>309.95999999999998</v>
      </c>
      <c r="L48" s="51">
        <v>212.18399999999997</v>
      </c>
      <c r="M48" s="5">
        <v>21.335999999999999</v>
      </c>
      <c r="N48" s="5">
        <v>1.2936000000000001</v>
      </c>
      <c r="O48" s="34">
        <v>204</v>
      </c>
      <c r="P48" s="10">
        <v>2017</v>
      </c>
    </row>
    <row r="49" spans="1:16" s="4" customFormat="1" ht="20.100000000000001" customHeight="1">
      <c r="A49" s="6" t="s">
        <v>6</v>
      </c>
      <c r="B49" s="26">
        <v>60</v>
      </c>
      <c r="C49" s="3">
        <v>3.16</v>
      </c>
      <c r="D49" s="3">
        <v>0.4</v>
      </c>
      <c r="E49" s="3">
        <v>19.32</v>
      </c>
      <c r="F49" s="3">
        <v>93.52</v>
      </c>
      <c r="G49" s="3">
        <v>0.04</v>
      </c>
      <c r="H49" s="3">
        <v>0</v>
      </c>
      <c r="I49" s="3">
        <v>0</v>
      </c>
      <c r="J49" s="3">
        <v>0.52</v>
      </c>
      <c r="K49" s="3">
        <v>9.1999999999999993</v>
      </c>
      <c r="L49" s="3">
        <v>34.799999999999997</v>
      </c>
      <c r="M49" s="3">
        <v>13.2</v>
      </c>
      <c r="N49" s="3">
        <v>0.44</v>
      </c>
      <c r="O49" s="51">
        <v>1</v>
      </c>
      <c r="P49" s="10">
        <v>2017</v>
      </c>
    </row>
    <row r="50" spans="1:16" s="4" customFormat="1" ht="20.100000000000001" customHeight="1">
      <c r="A50" s="6" t="s">
        <v>5</v>
      </c>
      <c r="B50" s="26">
        <v>200</v>
      </c>
      <c r="C50" s="3">
        <v>0.53</v>
      </c>
      <c r="D50" s="3">
        <v>0</v>
      </c>
      <c r="E50" s="3">
        <v>9.4700000000000006</v>
      </c>
      <c r="F50" s="3">
        <v>40</v>
      </c>
      <c r="G50" s="3">
        <v>0</v>
      </c>
      <c r="H50" s="3">
        <v>27</v>
      </c>
      <c r="I50" s="3">
        <v>0</v>
      </c>
      <c r="J50" s="3">
        <v>0</v>
      </c>
      <c r="K50" s="3">
        <v>13.6</v>
      </c>
      <c r="L50" s="3">
        <v>22.13</v>
      </c>
      <c r="M50" s="3">
        <v>11.73</v>
      </c>
      <c r="N50" s="3">
        <v>2.13</v>
      </c>
      <c r="O50" s="51">
        <v>375</v>
      </c>
      <c r="P50" s="10">
        <v>2017</v>
      </c>
    </row>
    <row r="51" spans="1:16" s="4" customFormat="1" ht="20.100000000000001" customHeight="1">
      <c r="A51" s="6" t="s">
        <v>67</v>
      </c>
      <c r="B51" s="26">
        <v>100</v>
      </c>
      <c r="C51" s="3">
        <v>0.4</v>
      </c>
      <c r="D51" s="3">
        <v>22.933333333333334</v>
      </c>
      <c r="E51" s="3">
        <v>9.8000000000000007</v>
      </c>
      <c r="F51" s="3">
        <v>44.399999999999991</v>
      </c>
      <c r="G51" s="3">
        <v>2.6666666666666665E-2</v>
      </c>
      <c r="H51" s="3">
        <v>10</v>
      </c>
      <c r="I51" s="3">
        <v>0</v>
      </c>
      <c r="J51" s="3">
        <v>0.2</v>
      </c>
      <c r="K51" s="3">
        <v>16</v>
      </c>
      <c r="L51" s="3">
        <v>11</v>
      </c>
      <c r="M51" s="3">
        <v>9</v>
      </c>
      <c r="N51" s="3">
        <v>2.2000000000000002</v>
      </c>
      <c r="O51" s="51">
        <v>338</v>
      </c>
      <c r="P51" s="10">
        <v>2017</v>
      </c>
    </row>
    <row r="52" spans="1:16" s="4" customFormat="1" ht="20.100000000000001" customHeight="1">
      <c r="A52" s="15" t="s">
        <v>7</v>
      </c>
      <c r="B52" s="28">
        <f>SUM(B48:B51)</f>
        <v>550</v>
      </c>
      <c r="C52" s="16">
        <f>SUM(C48:C51)</f>
        <v>18.302799999999998</v>
      </c>
      <c r="D52" s="16">
        <f t="shared" ref="D52:N52" si="8">SUM(D48:D51)</f>
        <v>40.04933333333333</v>
      </c>
      <c r="E52" s="16">
        <f t="shared" si="8"/>
        <v>74.407600000000002</v>
      </c>
      <c r="F52" s="16">
        <f t="shared" si="8"/>
        <v>529.04</v>
      </c>
      <c r="G52" s="16">
        <f t="shared" si="8"/>
        <v>0.15066666666666667</v>
      </c>
      <c r="H52" s="16">
        <f t="shared" si="8"/>
        <v>37.235199999999999</v>
      </c>
      <c r="I52" s="16">
        <f t="shared" si="8"/>
        <v>120.96</v>
      </c>
      <c r="J52" s="16">
        <f t="shared" si="8"/>
        <v>0.72</v>
      </c>
      <c r="K52" s="16">
        <f t="shared" si="8"/>
        <v>348.76</v>
      </c>
      <c r="L52" s="16">
        <f t="shared" si="8"/>
        <v>280.11399999999998</v>
      </c>
      <c r="M52" s="16">
        <f t="shared" si="8"/>
        <v>55.266000000000005</v>
      </c>
      <c r="N52" s="16">
        <f t="shared" si="8"/>
        <v>6.0636000000000001</v>
      </c>
      <c r="O52" s="51"/>
      <c r="P52" s="30"/>
    </row>
    <row r="53" spans="1:16" s="4" customFormat="1" ht="20.100000000000001" customHeight="1">
      <c r="A53" s="18" t="s">
        <v>8</v>
      </c>
      <c r="B53" s="26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1"/>
      <c r="P53" s="30"/>
    </row>
    <row r="54" spans="1:16" s="4" customFormat="1" ht="20.100000000000001" customHeight="1">
      <c r="A54" s="6" t="s">
        <v>44</v>
      </c>
      <c r="B54" s="26">
        <v>300</v>
      </c>
      <c r="C54" s="3">
        <v>6.25</v>
      </c>
      <c r="D54" s="3">
        <v>4.5</v>
      </c>
      <c r="E54" s="3">
        <v>13.75</v>
      </c>
      <c r="F54" s="3">
        <v>120.5</v>
      </c>
      <c r="G54" s="3">
        <v>0.05</v>
      </c>
      <c r="H54" s="3">
        <v>8.75</v>
      </c>
      <c r="I54" s="3">
        <v>5</v>
      </c>
      <c r="J54" s="3">
        <v>2.75</v>
      </c>
      <c r="K54" s="3">
        <v>62.5</v>
      </c>
      <c r="L54" s="3">
        <v>227.5</v>
      </c>
      <c r="M54" s="3">
        <v>32.5</v>
      </c>
      <c r="N54" s="3">
        <v>1.5</v>
      </c>
      <c r="O54" s="51">
        <v>81</v>
      </c>
      <c r="P54" s="10">
        <v>2017</v>
      </c>
    </row>
    <row r="55" spans="1:16" s="4" customFormat="1" ht="20.100000000000001" customHeight="1">
      <c r="A55" s="24" t="s">
        <v>66</v>
      </c>
      <c r="B55" s="26">
        <v>230</v>
      </c>
      <c r="C55" s="3">
        <v>21.183333333333334</v>
      </c>
      <c r="D55" s="3">
        <v>13.083333333333332</v>
      </c>
      <c r="E55" s="3">
        <v>3</v>
      </c>
      <c r="F55" s="3">
        <v>381.66666666666663</v>
      </c>
      <c r="G55" s="3">
        <v>0.13333333333333333</v>
      </c>
      <c r="H55" s="3">
        <v>7.5333333333333332</v>
      </c>
      <c r="I55" s="3">
        <v>24.333333333333332</v>
      </c>
      <c r="J55" s="3">
        <v>0.33333333333333337</v>
      </c>
      <c r="K55" s="3">
        <v>57.93333333333333</v>
      </c>
      <c r="L55" s="3">
        <v>219.16666666666669</v>
      </c>
      <c r="M55" s="3">
        <v>67.55</v>
      </c>
      <c r="N55" s="3">
        <v>2.4666666666666663</v>
      </c>
      <c r="O55" s="51">
        <v>291</v>
      </c>
      <c r="P55" s="10">
        <v>2017</v>
      </c>
    </row>
    <row r="56" spans="1:16" s="4" customFormat="1" ht="20.100000000000001" customHeight="1">
      <c r="A56" s="6" t="s">
        <v>9</v>
      </c>
      <c r="B56" s="26">
        <v>200</v>
      </c>
      <c r="C56" s="3">
        <v>1.1599999999999999</v>
      </c>
      <c r="D56" s="3">
        <v>0.3</v>
      </c>
      <c r="E56" s="3">
        <v>37.119999999999997</v>
      </c>
      <c r="F56" s="3">
        <v>196.38</v>
      </c>
      <c r="G56" s="3">
        <v>0.8</v>
      </c>
      <c r="H56" s="3">
        <v>0</v>
      </c>
      <c r="I56" s="3">
        <v>0.2</v>
      </c>
      <c r="J56" s="3">
        <v>5.84</v>
      </c>
      <c r="K56" s="3">
        <v>46</v>
      </c>
      <c r="L56" s="3">
        <v>33</v>
      </c>
      <c r="M56" s="3">
        <v>0.96</v>
      </c>
      <c r="N56" s="3"/>
      <c r="O56" s="51">
        <v>349</v>
      </c>
      <c r="P56" s="10">
        <v>2017</v>
      </c>
    </row>
    <row r="57" spans="1:16" s="4" customFormat="1" ht="20.100000000000001" customHeight="1">
      <c r="A57" s="6" t="s">
        <v>6</v>
      </c>
      <c r="B57" s="26">
        <v>70</v>
      </c>
      <c r="C57" s="3">
        <v>5.2666666666666666</v>
      </c>
      <c r="D57" s="3">
        <v>0.66666666666666674</v>
      </c>
      <c r="E57" s="3">
        <v>32.200000000000003</v>
      </c>
      <c r="F57" s="3">
        <v>155.86666666666667</v>
      </c>
      <c r="G57" s="3">
        <v>6.6666666666666666E-2</v>
      </c>
      <c r="H57" s="3">
        <v>0</v>
      </c>
      <c r="I57" s="3">
        <v>0</v>
      </c>
      <c r="J57" s="3">
        <v>0.86666666666666659</v>
      </c>
      <c r="K57" s="3">
        <v>15.333333333333332</v>
      </c>
      <c r="L57" s="3">
        <v>57.999999999999993</v>
      </c>
      <c r="M57" s="3">
        <v>22</v>
      </c>
      <c r="N57" s="3">
        <v>0.73333333333333328</v>
      </c>
      <c r="O57" s="51">
        <v>1</v>
      </c>
      <c r="P57" s="10">
        <v>2017</v>
      </c>
    </row>
    <row r="58" spans="1:16" s="4" customFormat="1" ht="20.100000000000001" customHeight="1">
      <c r="A58" s="15" t="s">
        <v>10</v>
      </c>
      <c r="B58" s="44">
        <f>SUM(B54:B57)</f>
        <v>800</v>
      </c>
      <c r="C58" s="16">
        <f t="shared" ref="C58:N58" si="9">SUM(C54:C57)</f>
        <v>33.86</v>
      </c>
      <c r="D58" s="16">
        <f t="shared" si="9"/>
        <v>18.55</v>
      </c>
      <c r="E58" s="16">
        <f t="shared" si="9"/>
        <v>86.07</v>
      </c>
      <c r="F58" s="16">
        <f t="shared" si="9"/>
        <v>854.4133333333333</v>
      </c>
      <c r="G58" s="16">
        <f t="shared" si="9"/>
        <v>1.05</v>
      </c>
      <c r="H58" s="16">
        <f t="shared" si="9"/>
        <v>16.283333333333331</v>
      </c>
      <c r="I58" s="16">
        <f t="shared" si="9"/>
        <v>29.533333333333331</v>
      </c>
      <c r="J58" s="16">
        <f t="shared" si="9"/>
        <v>9.7900000000000009</v>
      </c>
      <c r="K58" s="16">
        <f t="shared" si="9"/>
        <v>181.76666666666668</v>
      </c>
      <c r="L58" s="16">
        <f t="shared" si="9"/>
        <v>537.66666666666663</v>
      </c>
      <c r="M58" s="16">
        <f t="shared" si="9"/>
        <v>123.00999999999999</v>
      </c>
      <c r="N58" s="16">
        <f t="shared" si="9"/>
        <v>4.6999999999999993</v>
      </c>
      <c r="O58" s="51"/>
      <c r="P58" s="30"/>
    </row>
    <row r="59" spans="1:16" s="4" customFormat="1" ht="20.100000000000001" customHeight="1">
      <c r="A59" s="18" t="s">
        <v>97</v>
      </c>
      <c r="B59" s="4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59"/>
      <c r="P59" s="30"/>
    </row>
    <row r="60" spans="1:16" s="4" customFormat="1" ht="20.100000000000001" customHeight="1">
      <c r="A60" s="6" t="s">
        <v>101</v>
      </c>
      <c r="B60" s="25">
        <v>150</v>
      </c>
      <c r="C60" s="3">
        <v>7.88</v>
      </c>
      <c r="D60" s="3">
        <v>5.32</v>
      </c>
      <c r="E60" s="3">
        <v>45</v>
      </c>
      <c r="F60" s="3">
        <v>264.67</v>
      </c>
      <c r="G60" s="3">
        <v>0.13</v>
      </c>
      <c r="H60" s="3">
        <v>0.61</v>
      </c>
      <c r="I60" s="3">
        <v>0.02</v>
      </c>
      <c r="J60" s="3">
        <v>0.95</v>
      </c>
      <c r="K60" s="3">
        <v>16.57</v>
      </c>
      <c r="L60" s="3">
        <v>56.71</v>
      </c>
      <c r="M60" s="3">
        <v>11.9</v>
      </c>
      <c r="N60" s="3">
        <v>0.92</v>
      </c>
      <c r="O60" s="59">
        <v>425</v>
      </c>
      <c r="P60" s="13">
        <v>2017</v>
      </c>
    </row>
    <row r="61" spans="1:16" s="4" customFormat="1" ht="20.100000000000001" customHeight="1">
      <c r="A61" s="6" t="s">
        <v>5</v>
      </c>
      <c r="B61" s="26">
        <v>200</v>
      </c>
      <c r="C61" s="3">
        <v>0.53</v>
      </c>
      <c r="D61" s="3">
        <v>0</v>
      </c>
      <c r="E61" s="3">
        <v>9.4700000000000006</v>
      </c>
      <c r="F61" s="3">
        <v>40</v>
      </c>
      <c r="G61" s="3">
        <v>0</v>
      </c>
      <c r="H61" s="3">
        <v>27</v>
      </c>
      <c r="I61" s="3">
        <v>0</v>
      </c>
      <c r="J61" s="3">
        <v>0</v>
      </c>
      <c r="K61" s="3">
        <v>13.6</v>
      </c>
      <c r="L61" s="3">
        <v>22.13</v>
      </c>
      <c r="M61" s="3">
        <v>11.73</v>
      </c>
      <c r="N61" s="3">
        <v>2.13</v>
      </c>
      <c r="O61" s="59">
        <v>375</v>
      </c>
      <c r="P61" s="13">
        <v>2017</v>
      </c>
    </row>
    <row r="62" spans="1:16" s="4" customFormat="1" ht="20.100000000000001" customHeight="1">
      <c r="A62" s="15" t="s">
        <v>99</v>
      </c>
      <c r="B62" s="44">
        <f t="shared" ref="B62:N62" si="10">SUM(B60:B61)</f>
        <v>350</v>
      </c>
      <c r="C62" s="16">
        <f t="shared" si="10"/>
        <v>8.41</v>
      </c>
      <c r="D62" s="16">
        <f t="shared" si="10"/>
        <v>5.32</v>
      </c>
      <c r="E62" s="16">
        <f t="shared" si="10"/>
        <v>54.47</v>
      </c>
      <c r="F62" s="16">
        <f t="shared" si="10"/>
        <v>304.67</v>
      </c>
      <c r="G62" s="16">
        <f t="shared" si="10"/>
        <v>0.13</v>
      </c>
      <c r="H62" s="16">
        <f t="shared" si="10"/>
        <v>27.61</v>
      </c>
      <c r="I62" s="16">
        <f t="shared" si="10"/>
        <v>0.02</v>
      </c>
      <c r="J62" s="16">
        <f t="shared" si="10"/>
        <v>0.95</v>
      </c>
      <c r="K62" s="16">
        <f t="shared" si="10"/>
        <v>30.17</v>
      </c>
      <c r="L62" s="16">
        <f t="shared" si="10"/>
        <v>78.84</v>
      </c>
      <c r="M62" s="16">
        <f t="shared" si="10"/>
        <v>23.630000000000003</v>
      </c>
      <c r="N62" s="16">
        <f t="shared" si="10"/>
        <v>3.05</v>
      </c>
      <c r="O62" s="59"/>
      <c r="P62" s="30"/>
    </row>
    <row r="63" spans="1:16" s="22" customFormat="1" ht="20.100000000000001" customHeight="1">
      <c r="A63" s="19" t="s">
        <v>13</v>
      </c>
      <c r="B63" s="20">
        <f>+B52+B58+B62</f>
        <v>1700</v>
      </c>
      <c r="C63" s="20">
        <f t="shared" ref="C63:N63" si="11">+C52+C58+C62</f>
        <v>60.572800000000001</v>
      </c>
      <c r="D63" s="20">
        <f t="shared" si="11"/>
        <v>63.919333333333334</v>
      </c>
      <c r="E63" s="20">
        <f t="shared" si="11"/>
        <v>214.94759999999999</v>
      </c>
      <c r="F63" s="20">
        <f t="shared" si="11"/>
        <v>1688.1233333333334</v>
      </c>
      <c r="G63" s="20">
        <f t="shared" si="11"/>
        <v>1.3306666666666667</v>
      </c>
      <c r="H63" s="20">
        <f t="shared" si="11"/>
        <v>81.128533333333337</v>
      </c>
      <c r="I63" s="20">
        <f t="shared" si="11"/>
        <v>150.51333333333335</v>
      </c>
      <c r="J63" s="20">
        <f t="shared" si="11"/>
        <v>11.46</v>
      </c>
      <c r="K63" s="20">
        <f t="shared" si="11"/>
        <v>560.6966666666666</v>
      </c>
      <c r="L63" s="20">
        <f t="shared" si="11"/>
        <v>896.62066666666658</v>
      </c>
      <c r="M63" s="20">
        <f t="shared" si="11"/>
        <v>201.90600000000001</v>
      </c>
      <c r="N63" s="20">
        <f t="shared" si="11"/>
        <v>13.813600000000001</v>
      </c>
      <c r="O63" s="37"/>
      <c r="P63" s="33"/>
    </row>
    <row r="64" spans="1:16" s="4" customFormat="1" ht="20.100000000000001" customHeight="1">
      <c r="A64" s="12" t="s">
        <v>73</v>
      </c>
      <c r="B64" s="2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51"/>
      <c r="P64" s="30"/>
    </row>
    <row r="65" spans="1:16" s="4" customFormat="1" ht="20.100000000000001" customHeight="1">
      <c r="A65" s="14" t="s">
        <v>4</v>
      </c>
      <c r="B65" s="2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51"/>
      <c r="P65" s="30"/>
    </row>
    <row r="66" spans="1:16" s="4" customFormat="1" ht="20.100000000000001" customHeight="1">
      <c r="A66" s="6" t="s">
        <v>50</v>
      </c>
      <c r="B66" s="26">
        <v>275</v>
      </c>
      <c r="C66" s="3">
        <v>6.6219999999999999</v>
      </c>
      <c r="D66" s="3">
        <v>4.4550000000000001</v>
      </c>
      <c r="E66" s="3">
        <v>36.707000000000001</v>
      </c>
      <c r="F66" s="3">
        <v>210.11099999999999</v>
      </c>
      <c r="G66" s="3">
        <v>4.4000000000000004E-2</v>
      </c>
      <c r="H66" s="3">
        <v>0.39599999999999996</v>
      </c>
      <c r="I66" s="3">
        <v>35.97</v>
      </c>
      <c r="J66" s="3">
        <v>0.11</v>
      </c>
      <c r="K66" s="3">
        <v>145.90399999999997</v>
      </c>
      <c r="L66" s="3">
        <v>120.714</v>
      </c>
      <c r="M66" s="3">
        <v>18.765999999999998</v>
      </c>
      <c r="N66" s="3">
        <v>0.28599999999999998</v>
      </c>
      <c r="O66" s="52">
        <v>181</v>
      </c>
      <c r="P66" s="10">
        <v>2017</v>
      </c>
    </row>
    <row r="67" spans="1:16" s="4" customFormat="1" ht="20.100000000000001" customHeight="1">
      <c r="A67" s="6" t="s">
        <v>55</v>
      </c>
      <c r="B67" s="26">
        <v>15</v>
      </c>
      <c r="C67" s="3">
        <v>2.3200000000000003</v>
      </c>
      <c r="D67" s="3">
        <v>2.9499999999999997</v>
      </c>
      <c r="E67" s="3">
        <v>0</v>
      </c>
      <c r="F67" s="3">
        <v>36</v>
      </c>
      <c r="G67" s="3">
        <v>26</v>
      </c>
      <c r="H67" s="39">
        <v>5.0000000000000001E-3</v>
      </c>
      <c r="I67" s="3">
        <v>0</v>
      </c>
      <c r="J67" s="3">
        <v>7.0000000000000007E-2</v>
      </c>
      <c r="K67" s="3">
        <v>88</v>
      </c>
      <c r="L67" s="3">
        <v>3.5</v>
      </c>
      <c r="M67" s="3">
        <v>50</v>
      </c>
      <c r="N67" s="3">
        <v>0.1</v>
      </c>
      <c r="O67" s="52">
        <v>15</v>
      </c>
      <c r="P67" s="10">
        <v>2017</v>
      </c>
    </row>
    <row r="68" spans="1:16" s="4" customFormat="1" ht="20.100000000000001" customHeight="1">
      <c r="A68" s="6" t="s">
        <v>6</v>
      </c>
      <c r="B68" s="26">
        <v>60</v>
      </c>
      <c r="C68" s="3">
        <v>3.16</v>
      </c>
      <c r="D68" s="3">
        <v>0.4</v>
      </c>
      <c r="E68" s="3">
        <v>19.32</v>
      </c>
      <c r="F68" s="3">
        <v>93.52</v>
      </c>
      <c r="G68" s="3">
        <v>0.04</v>
      </c>
      <c r="H68" s="3">
        <v>0</v>
      </c>
      <c r="I68" s="3">
        <v>0</v>
      </c>
      <c r="J68" s="3">
        <v>0.52</v>
      </c>
      <c r="K68" s="3">
        <v>9.1999999999999993</v>
      </c>
      <c r="L68" s="3">
        <v>34.799999999999997</v>
      </c>
      <c r="M68" s="3">
        <v>13.2</v>
      </c>
      <c r="N68" s="3">
        <v>0.44</v>
      </c>
      <c r="O68" s="52">
        <v>1</v>
      </c>
      <c r="P68" s="13">
        <v>2017</v>
      </c>
    </row>
    <row r="69" spans="1:16" s="4" customFormat="1" ht="20.100000000000001" customHeight="1">
      <c r="A69" s="6" t="s">
        <v>38</v>
      </c>
      <c r="B69" s="26">
        <v>200</v>
      </c>
      <c r="C69" s="3">
        <v>0.53</v>
      </c>
      <c r="D69" s="3">
        <v>0</v>
      </c>
      <c r="E69" s="3">
        <v>9.8699999999999992</v>
      </c>
      <c r="F69" s="3">
        <v>41.6</v>
      </c>
      <c r="G69" s="3">
        <v>0</v>
      </c>
      <c r="H69" s="3">
        <v>2.13</v>
      </c>
      <c r="I69" s="3">
        <v>0</v>
      </c>
      <c r="J69" s="3">
        <v>0</v>
      </c>
      <c r="K69" s="3">
        <v>15.33</v>
      </c>
      <c r="L69" s="3">
        <v>23.2</v>
      </c>
      <c r="M69" s="3">
        <v>12.27</v>
      </c>
      <c r="N69" s="3">
        <v>2.13</v>
      </c>
      <c r="O69" s="51">
        <v>377</v>
      </c>
      <c r="P69" s="10">
        <v>2017</v>
      </c>
    </row>
    <row r="70" spans="1:16" s="4" customFormat="1" ht="20.100000000000001" customHeight="1">
      <c r="A70" s="15" t="s">
        <v>7</v>
      </c>
      <c r="B70" s="28">
        <f>SUM(B66:B69)</f>
        <v>550</v>
      </c>
      <c r="C70" s="16">
        <f t="shared" ref="C70:N70" si="12">SUM(C66:C69)</f>
        <v>12.632</v>
      </c>
      <c r="D70" s="16">
        <f t="shared" si="12"/>
        <v>7.8049999999999997</v>
      </c>
      <c r="E70" s="16">
        <f t="shared" si="12"/>
        <v>65.897000000000006</v>
      </c>
      <c r="F70" s="16">
        <f t="shared" si="12"/>
        <v>381.23099999999999</v>
      </c>
      <c r="G70" s="16">
        <f t="shared" si="12"/>
        <v>26.084</v>
      </c>
      <c r="H70" s="16">
        <f t="shared" si="12"/>
        <v>2.5309999999999997</v>
      </c>
      <c r="I70" s="16">
        <f t="shared" si="12"/>
        <v>35.97</v>
      </c>
      <c r="J70" s="16">
        <f t="shared" si="12"/>
        <v>0.7</v>
      </c>
      <c r="K70" s="16">
        <f t="shared" si="12"/>
        <v>258.43399999999997</v>
      </c>
      <c r="L70" s="16">
        <f t="shared" si="12"/>
        <v>182.214</v>
      </c>
      <c r="M70" s="16">
        <f t="shared" si="12"/>
        <v>94.23599999999999</v>
      </c>
      <c r="N70" s="16">
        <f t="shared" si="12"/>
        <v>2.956</v>
      </c>
      <c r="O70" s="51"/>
      <c r="P70" s="30"/>
    </row>
    <row r="71" spans="1:16" s="4" customFormat="1" ht="20.100000000000001" customHeight="1">
      <c r="A71" s="18" t="s">
        <v>8</v>
      </c>
      <c r="B71" s="26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1"/>
      <c r="P71" s="30"/>
    </row>
    <row r="72" spans="1:16" s="9" customFormat="1" ht="39.75" customHeight="1">
      <c r="A72" s="11" t="s">
        <v>82</v>
      </c>
      <c r="B72" s="54">
        <v>60</v>
      </c>
      <c r="C72" s="5">
        <v>0.84</v>
      </c>
      <c r="D72" s="5">
        <v>7.09</v>
      </c>
      <c r="E72" s="5">
        <v>9.08</v>
      </c>
      <c r="F72" s="5">
        <v>99.25</v>
      </c>
      <c r="G72" s="5">
        <v>0.03</v>
      </c>
      <c r="H72" s="5">
        <v>6.06</v>
      </c>
      <c r="I72" s="53">
        <v>0.09</v>
      </c>
      <c r="J72" s="5">
        <v>2.2999999999999998</v>
      </c>
      <c r="K72" s="5">
        <v>50.67</v>
      </c>
      <c r="L72" s="5">
        <v>97.7</v>
      </c>
      <c r="M72" s="5">
        <v>6.3</v>
      </c>
      <c r="N72" s="5">
        <v>1.1200000000000001</v>
      </c>
      <c r="O72" s="55">
        <v>45</v>
      </c>
      <c r="P72" s="9">
        <v>2017</v>
      </c>
    </row>
    <row r="73" spans="1:16" s="4" customFormat="1" ht="20.100000000000001" customHeight="1">
      <c r="A73" s="6" t="s">
        <v>23</v>
      </c>
      <c r="B73" s="26">
        <v>250</v>
      </c>
      <c r="C73" s="3">
        <v>7.3</v>
      </c>
      <c r="D73" s="3">
        <v>6.3</v>
      </c>
      <c r="E73" s="3">
        <v>49.3</v>
      </c>
      <c r="F73" s="3">
        <v>283.10000000000002</v>
      </c>
      <c r="G73" s="3">
        <v>0.1</v>
      </c>
      <c r="H73" s="3">
        <v>0.5</v>
      </c>
      <c r="I73" s="3">
        <v>23.4</v>
      </c>
      <c r="J73" s="3">
        <v>0.3</v>
      </c>
      <c r="K73" s="3">
        <v>197.3</v>
      </c>
      <c r="L73" s="3">
        <v>166.9</v>
      </c>
      <c r="M73" s="3">
        <v>24.9</v>
      </c>
      <c r="N73" s="3">
        <v>0.5</v>
      </c>
      <c r="O73" s="51">
        <v>103</v>
      </c>
      <c r="P73" s="13">
        <v>2017</v>
      </c>
    </row>
    <row r="74" spans="1:16" s="4" customFormat="1" ht="44.25" customHeight="1">
      <c r="A74" s="6" t="s">
        <v>87</v>
      </c>
      <c r="B74" s="26">
        <v>130</v>
      </c>
      <c r="C74" s="3">
        <v>12.75</v>
      </c>
      <c r="D74" s="3">
        <v>23.13</v>
      </c>
      <c r="E74" s="3">
        <v>13.24</v>
      </c>
      <c r="F74" s="3">
        <v>312.16000000000003</v>
      </c>
      <c r="G74" s="3">
        <v>0.11</v>
      </c>
      <c r="H74" s="3">
        <v>1.36</v>
      </c>
      <c r="I74" s="3">
        <v>16.22</v>
      </c>
      <c r="J74" s="3">
        <v>1.64</v>
      </c>
      <c r="K74" s="3">
        <v>45.74</v>
      </c>
      <c r="L74" s="3">
        <v>183.07</v>
      </c>
      <c r="M74" s="3">
        <v>38</v>
      </c>
      <c r="N74" s="3">
        <v>2.5</v>
      </c>
      <c r="O74" s="51">
        <v>268</v>
      </c>
      <c r="P74" s="10">
        <v>2017</v>
      </c>
    </row>
    <row r="75" spans="1:16" s="4" customFormat="1" ht="20.100000000000001" customHeight="1">
      <c r="A75" s="6" t="s">
        <v>40</v>
      </c>
      <c r="B75" s="26">
        <v>180</v>
      </c>
      <c r="C75" s="3">
        <v>10.68</v>
      </c>
      <c r="D75" s="3">
        <v>4.92</v>
      </c>
      <c r="E75" s="3">
        <v>47.808</v>
      </c>
      <c r="F75" s="3">
        <v>278.23200000000003</v>
      </c>
      <c r="G75" s="3">
        <v>0.24000000000000002</v>
      </c>
      <c r="H75" s="3">
        <v>0</v>
      </c>
      <c r="I75" s="3">
        <v>0</v>
      </c>
      <c r="J75" s="3">
        <v>0</v>
      </c>
      <c r="K75" s="3">
        <v>17.52</v>
      </c>
      <c r="L75" s="3">
        <v>251.99999999999997</v>
      </c>
      <c r="M75" s="3">
        <v>168</v>
      </c>
      <c r="N75" s="3">
        <v>6.0119999999999996</v>
      </c>
      <c r="O75" s="51">
        <v>171</v>
      </c>
      <c r="P75" s="10">
        <v>2017</v>
      </c>
    </row>
    <row r="76" spans="1:16" s="4" customFormat="1" ht="20.100000000000001" customHeight="1">
      <c r="A76" s="6" t="s">
        <v>9</v>
      </c>
      <c r="B76" s="26">
        <v>200</v>
      </c>
      <c r="C76" s="3">
        <v>1.1599999999999999</v>
      </c>
      <c r="D76" s="3">
        <v>0.3</v>
      </c>
      <c r="E76" s="3">
        <v>37.119999999999997</v>
      </c>
      <c r="F76" s="3">
        <v>196.38</v>
      </c>
      <c r="G76" s="3">
        <v>0.8</v>
      </c>
      <c r="H76" s="3">
        <v>0</v>
      </c>
      <c r="I76" s="3">
        <v>0.2</v>
      </c>
      <c r="J76" s="3">
        <v>5.84</v>
      </c>
      <c r="K76" s="3">
        <v>46</v>
      </c>
      <c r="L76" s="3">
        <v>33</v>
      </c>
      <c r="M76" s="3">
        <v>0.96</v>
      </c>
      <c r="N76" s="3"/>
      <c r="O76" s="51">
        <v>349</v>
      </c>
      <c r="P76" s="10">
        <v>2017</v>
      </c>
    </row>
    <row r="77" spans="1:16" s="4" customFormat="1" ht="20.100000000000001" customHeight="1">
      <c r="A77" s="6" t="s">
        <v>6</v>
      </c>
      <c r="B77" s="26">
        <v>70</v>
      </c>
      <c r="C77" s="3">
        <v>5.2666666666666666</v>
      </c>
      <c r="D77" s="3">
        <v>0.66666666666666674</v>
      </c>
      <c r="E77" s="3">
        <v>32.200000000000003</v>
      </c>
      <c r="F77" s="3">
        <v>155.86666666666667</v>
      </c>
      <c r="G77" s="3">
        <v>6.6666666666666666E-2</v>
      </c>
      <c r="H77" s="3">
        <v>0</v>
      </c>
      <c r="I77" s="3">
        <v>0</v>
      </c>
      <c r="J77" s="3">
        <v>0.86666666666666659</v>
      </c>
      <c r="K77" s="3">
        <v>15.333333333333332</v>
      </c>
      <c r="L77" s="3">
        <v>57.999999999999993</v>
      </c>
      <c r="M77" s="3">
        <v>22</v>
      </c>
      <c r="N77" s="3">
        <v>0.73333333333333328</v>
      </c>
      <c r="O77" s="51">
        <v>1</v>
      </c>
      <c r="P77" s="10">
        <v>2017</v>
      </c>
    </row>
    <row r="78" spans="1:16" s="4" customFormat="1" ht="20.100000000000001" customHeight="1">
      <c r="A78" s="15" t="s">
        <v>10</v>
      </c>
      <c r="B78" s="44">
        <f>SUM(B72:B77)</f>
        <v>890</v>
      </c>
      <c r="C78" s="40">
        <f t="shared" ref="C78" si="13">SUM(C72:C77)</f>
        <v>37.996666666666663</v>
      </c>
      <c r="D78" s="40">
        <f t="shared" ref="D78" si="14">SUM(D72:D77)</f>
        <v>42.406666666666659</v>
      </c>
      <c r="E78" s="40">
        <f t="shared" ref="E78" si="15">SUM(E72:E77)</f>
        <v>188.74799999999999</v>
      </c>
      <c r="F78" s="40">
        <f t="shared" ref="F78" si="16">SUM(F72:F77)</f>
        <v>1324.9886666666666</v>
      </c>
      <c r="G78" s="40">
        <f t="shared" ref="G78" si="17">SUM(G72:G77)</f>
        <v>1.3466666666666667</v>
      </c>
      <c r="H78" s="40">
        <f t="shared" ref="H78" si="18">SUM(H72:H77)</f>
        <v>7.92</v>
      </c>
      <c r="I78" s="40">
        <f t="shared" ref="I78" si="19">SUM(I72:I77)</f>
        <v>39.909999999999997</v>
      </c>
      <c r="J78" s="40">
        <f t="shared" ref="J78" si="20">SUM(J72:J77)</f>
        <v>10.946666666666665</v>
      </c>
      <c r="K78" s="40">
        <f t="shared" ref="K78" si="21">SUM(K72:K77)</f>
        <v>372.56333333333333</v>
      </c>
      <c r="L78" s="40">
        <f t="shared" ref="L78" si="22">SUM(L72:L77)</f>
        <v>790.67</v>
      </c>
      <c r="M78" s="40">
        <f t="shared" ref="M78" si="23">SUM(M72:M77)</f>
        <v>260.15999999999997</v>
      </c>
      <c r="N78" s="40">
        <f t="shared" ref="N78" si="24">SUM(N72:N77)</f>
        <v>10.865333333333332</v>
      </c>
      <c r="O78" s="51"/>
      <c r="P78" s="30"/>
    </row>
    <row r="79" spans="1:16" s="4" customFormat="1" ht="20.100000000000001" customHeight="1">
      <c r="A79" s="18" t="s">
        <v>97</v>
      </c>
      <c r="B79" s="44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59"/>
      <c r="P79" s="30"/>
    </row>
    <row r="80" spans="1:16" s="4" customFormat="1" ht="20.100000000000001" customHeight="1">
      <c r="A80" s="6" t="s">
        <v>102</v>
      </c>
      <c r="B80" s="25">
        <v>150</v>
      </c>
      <c r="C80" s="3">
        <v>6.15</v>
      </c>
      <c r="D80" s="3">
        <v>8.14</v>
      </c>
      <c r="E80" s="3">
        <v>52.89</v>
      </c>
      <c r="F80" s="3">
        <v>329.99</v>
      </c>
      <c r="G80" s="3">
        <v>0.09</v>
      </c>
      <c r="H80" s="3">
        <v>0.62</v>
      </c>
      <c r="I80" s="3">
        <v>0.01</v>
      </c>
      <c r="J80" s="3">
        <v>2.4900000000000002</v>
      </c>
      <c r="K80" s="3">
        <v>11.38</v>
      </c>
      <c r="L80" s="3">
        <v>37.200000000000003</v>
      </c>
      <c r="M80" s="3">
        <v>9.8699999999999992</v>
      </c>
      <c r="N80" s="3">
        <v>0.62</v>
      </c>
      <c r="O80" s="59">
        <v>426</v>
      </c>
      <c r="P80" s="45">
        <v>2017</v>
      </c>
    </row>
    <row r="81" spans="1:16" s="4" customFormat="1" ht="20.100000000000001" customHeight="1">
      <c r="A81" s="6" t="s">
        <v>5</v>
      </c>
      <c r="B81" s="26">
        <v>200</v>
      </c>
      <c r="C81" s="3">
        <v>0.53</v>
      </c>
      <c r="D81" s="3">
        <v>0</v>
      </c>
      <c r="E81" s="3">
        <v>9.4700000000000006</v>
      </c>
      <c r="F81" s="3">
        <v>40</v>
      </c>
      <c r="G81" s="3">
        <v>0</v>
      </c>
      <c r="H81" s="3">
        <v>27</v>
      </c>
      <c r="I81" s="3">
        <v>0</v>
      </c>
      <c r="J81" s="3">
        <v>0</v>
      </c>
      <c r="K81" s="3">
        <v>13.6</v>
      </c>
      <c r="L81" s="3">
        <v>22.13</v>
      </c>
      <c r="M81" s="3">
        <v>11.73</v>
      </c>
      <c r="N81" s="3">
        <v>2.13</v>
      </c>
      <c r="O81" s="59">
        <v>375</v>
      </c>
      <c r="P81" s="13">
        <v>2017</v>
      </c>
    </row>
    <row r="82" spans="1:16" s="4" customFormat="1" ht="20.100000000000001" customHeight="1">
      <c r="A82" s="15" t="s">
        <v>99</v>
      </c>
      <c r="B82" s="44">
        <f>SUM(B80:B81)</f>
        <v>350</v>
      </c>
      <c r="C82" s="16">
        <f>SUM(C80:C81)</f>
        <v>6.6800000000000006</v>
      </c>
      <c r="D82" s="16">
        <f>SUM(D80:D81)</f>
        <v>8.14</v>
      </c>
      <c r="E82" s="16">
        <f>SUM(E80:E81)</f>
        <v>62.36</v>
      </c>
      <c r="F82" s="16">
        <f t="shared" ref="F82:N82" si="25">SUM(F80:F81)</f>
        <v>369.99</v>
      </c>
      <c r="G82" s="16">
        <f t="shared" si="25"/>
        <v>0.09</v>
      </c>
      <c r="H82" s="16">
        <f t="shared" si="25"/>
        <v>27.62</v>
      </c>
      <c r="I82" s="16">
        <f t="shared" si="25"/>
        <v>0.01</v>
      </c>
      <c r="J82" s="16">
        <f t="shared" si="25"/>
        <v>2.4900000000000002</v>
      </c>
      <c r="K82" s="16">
        <f t="shared" si="25"/>
        <v>24.98</v>
      </c>
      <c r="L82" s="16">
        <f t="shared" si="25"/>
        <v>59.33</v>
      </c>
      <c r="M82" s="16">
        <f t="shared" si="25"/>
        <v>21.6</v>
      </c>
      <c r="N82" s="16">
        <f t="shared" si="25"/>
        <v>2.75</v>
      </c>
      <c r="O82" s="59"/>
      <c r="P82" s="30"/>
    </row>
    <row r="83" spans="1:16" s="22" customFormat="1" ht="20.100000000000001" customHeight="1">
      <c r="A83" s="19" t="s">
        <v>14</v>
      </c>
      <c r="B83" s="20">
        <f>B70+B78+B82</f>
        <v>1790</v>
      </c>
      <c r="C83" s="20">
        <f t="shared" ref="C83:N83" si="26">C70+C78+C82</f>
        <v>57.30866666666666</v>
      </c>
      <c r="D83" s="20">
        <f t="shared" si="26"/>
        <v>58.351666666666659</v>
      </c>
      <c r="E83" s="20">
        <f t="shared" si="26"/>
        <v>317.005</v>
      </c>
      <c r="F83" s="20">
        <f t="shared" si="26"/>
        <v>2076.2096666666666</v>
      </c>
      <c r="G83" s="20">
        <f t="shared" si="26"/>
        <v>27.520666666666667</v>
      </c>
      <c r="H83" s="20">
        <f t="shared" si="26"/>
        <v>38.070999999999998</v>
      </c>
      <c r="I83" s="20">
        <f t="shared" si="26"/>
        <v>75.89</v>
      </c>
      <c r="J83" s="20">
        <f t="shared" si="26"/>
        <v>14.136666666666665</v>
      </c>
      <c r="K83" s="20">
        <f t="shared" si="26"/>
        <v>655.97733333333326</v>
      </c>
      <c r="L83" s="20">
        <f t="shared" si="26"/>
        <v>1032.2139999999999</v>
      </c>
      <c r="M83" s="20">
        <f t="shared" si="26"/>
        <v>375.99599999999998</v>
      </c>
      <c r="N83" s="20">
        <f t="shared" si="26"/>
        <v>16.571333333333332</v>
      </c>
      <c r="O83" s="20"/>
      <c r="P83" s="33"/>
    </row>
    <row r="84" spans="1:16" ht="24.75" customHeight="1">
      <c r="A84" s="63" t="s">
        <v>37</v>
      </c>
      <c r="B84" s="64" t="s">
        <v>58</v>
      </c>
      <c r="C84" s="66" t="s">
        <v>27</v>
      </c>
      <c r="D84" s="66"/>
      <c r="E84" s="66"/>
      <c r="F84" s="51" t="s">
        <v>25</v>
      </c>
      <c r="G84" s="66" t="s">
        <v>26</v>
      </c>
      <c r="H84" s="66"/>
      <c r="I84" s="66"/>
      <c r="J84" s="66"/>
      <c r="K84" s="66" t="s">
        <v>28</v>
      </c>
      <c r="L84" s="66"/>
      <c r="M84" s="66"/>
      <c r="N84" s="66"/>
      <c r="O84" s="61" t="s">
        <v>56</v>
      </c>
      <c r="P84" s="61" t="s">
        <v>57</v>
      </c>
    </row>
    <row r="85" spans="1:16" s="2" customFormat="1" ht="27" customHeight="1">
      <c r="A85" s="63"/>
      <c r="B85" s="65"/>
      <c r="C85" s="51" t="s">
        <v>15</v>
      </c>
      <c r="D85" s="51" t="s">
        <v>0</v>
      </c>
      <c r="E85" s="51" t="s">
        <v>1</v>
      </c>
      <c r="F85" s="51" t="s">
        <v>2</v>
      </c>
      <c r="G85" s="38" t="s">
        <v>29</v>
      </c>
      <c r="H85" s="51" t="s">
        <v>30</v>
      </c>
      <c r="I85" s="38" t="s">
        <v>31</v>
      </c>
      <c r="J85" s="38" t="s">
        <v>32</v>
      </c>
      <c r="K85" s="51" t="s">
        <v>33</v>
      </c>
      <c r="L85" s="51" t="s">
        <v>34</v>
      </c>
      <c r="M85" s="51" t="s">
        <v>35</v>
      </c>
      <c r="N85" s="51" t="s">
        <v>36</v>
      </c>
      <c r="O85" s="62"/>
      <c r="P85" s="62"/>
    </row>
    <row r="86" spans="1:16" s="2" customFormat="1">
      <c r="A86" s="50">
        <v>1</v>
      </c>
      <c r="B86" s="25">
        <v>2</v>
      </c>
      <c r="C86" s="50">
        <v>3</v>
      </c>
      <c r="D86" s="51">
        <v>4</v>
      </c>
      <c r="E86" s="50">
        <v>5</v>
      </c>
      <c r="F86" s="51">
        <v>6</v>
      </c>
      <c r="G86" s="50">
        <v>7</v>
      </c>
      <c r="H86" s="51">
        <v>8</v>
      </c>
      <c r="I86" s="50">
        <v>9</v>
      </c>
      <c r="J86" s="51">
        <v>10</v>
      </c>
      <c r="K86" s="50">
        <v>11</v>
      </c>
      <c r="L86" s="51">
        <v>12</v>
      </c>
      <c r="M86" s="50">
        <v>13</v>
      </c>
      <c r="N86" s="51">
        <v>14</v>
      </c>
      <c r="O86" s="51">
        <v>15</v>
      </c>
      <c r="P86" s="51">
        <v>16</v>
      </c>
    </row>
    <row r="87" spans="1:16" s="4" customFormat="1" ht="20.100000000000001" customHeight="1">
      <c r="A87" s="12" t="s">
        <v>74</v>
      </c>
      <c r="B87" s="26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51"/>
      <c r="P87" s="30"/>
    </row>
    <row r="88" spans="1:16" s="4" customFormat="1" ht="20.100000000000001" customHeight="1">
      <c r="A88" s="14" t="s">
        <v>4</v>
      </c>
      <c r="B88" s="26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51"/>
      <c r="P88" s="30"/>
    </row>
    <row r="89" spans="1:16" s="4" customFormat="1" ht="29.25" customHeight="1">
      <c r="A89" s="6" t="s">
        <v>89</v>
      </c>
      <c r="B89" s="26">
        <v>100</v>
      </c>
      <c r="C89" s="3">
        <v>14.374999999999998</v>
      </c>
      <c r="D89" s="3">
        <v>10.7125</v>
      </c>
      <c r="E89" s="3">
        <v>3.6249999999999996</v>
      </c>
      <c r="F89" s="3">
        <v>168.375</v>
      </c>
      <c r="G89" s="3">
        <v>3.7499999999999999E-2</v>
      </c>
      <c r="H89" s="3">
        <v>0.125</v>
      </c>
      <c r="I89" s="3">
        <v>27.500000000000004</v>
      </c>
      <c r="J89" s="3">
        <v>0.41250000000000003</v>
      </c>
      <c r="K89" s="3">
        <v>39.162500000000001</v>
      </c>
      <c r="L89" s="3">
        <v>103.75000000000001</v>
      </c>
      <c r="M89" s="3">
        <v>15.837499999999999</v>
      </c>
      <c r="N89" s="3">
        <v>9.1624999999999996</v>
      </c>
      <c r="O89" s="52">
        <v>289</v>
      </c>
      <c r="P89" s="10">
        <v>2017</v>
      </c>
    </row>
    <row r="90" spans="1:16" s="4" customFormat="1" ht="20.100000000000001" customHeight="1">
      <c r="A90" s="6" t="s">
        <v>52</v>
      </c>
      <c r="B90" s="26">
        <v>190</v>
      </c>
      <c r="C90" s="3">
        <v>4.4039999999999999</v>
      </c>
      <c r="D90" s="3">
        <v>6.5039999999999996</v>
      </c>
      <c r="E90" s="3">
        <v>44.003999999999998</v>
      </c>
      <c r="F90" s="3">
        <v>252.13200000000001</v>
      </c>
      <c r="G90" s="3">
        <v>3.5999999999999997E-2</v>
      </c>
      <c r="H90" s="3">
        <v>0</v>
      </c>
      <c r="I90" s="3">
        <v>32.4</v>
      </c>
      <c r="J90" s="3">
        <v>0.72</v>
      </c>
      <c r="K90" s="3">
        <v>3.1319999999999997</v>
      </c>
      <c r="L90" s="3">
        <v>73.8</v>
      </c>
      <c r="M90" s="3">
        <v>22.812000000000001</v>
      </c>
      <c r="N90" s="3">
        <v>0.63600000000000001</v>
      </c>
      <c r="O90" s="52">
        <v>171</v>
      </c>
      <c r="P90" s="10">
        <v>2017</v>
      </c>
    </row>
    <row r="91" spans="1:16" s="4" customFormat="1" ht="20.100000000000001" customHeight="1">
      <c r="A91" s="6" t="s">
        <v>6</v>
      </c>
      <c r="B91" s="26">
        <v>60</v>
      </c>
      <c r="C91" s="3">
        <v>3.16</v>
      </c>
      <c r="D91" s="3">
        <v>0.4</v>
      </c>
      <c r="E91" s="3">
        <v>19.32</v>
      </c>
      <c r="F91" s="3">
        <v>93.52</v>
      </c>
      <c r="G91" s="3">
        <v>0.04</v>
      </c>
      <c r="H91" s="3">
        <v>0</v>
      </c>
      <c r="I91" s="3">
        <v>0</v>
      </c>
      <c r="J91" s="3">
        <v>0.52</v>
      </c>
      <c r="K91" s="3">
        <v>9.1999999999999993</v>
      </c>
      <c r="L91" s="3">
        <v>34.799999999999997</v>
      </c>
      <c r="M91" s="3">
        <v>13.2</v>
      </c>
      <c r="N91" s="3">
        <v>0.44</v>
      </c>
      <c r="O91" s="51">
        <v>1</v>
      </c>
      <c r="P91" s="10">
        <v>2017</v>
      </c>
    </row>
    <row r="92" spans="1:16" s="4" customFormat="1" ht="20.100000000000001" customHeight="1">
      <c r="A92" s="6" t="s">
        <v>5</v>
      </c>
      <c r="B92" s="26">
        <v>200</v>
      </c>
      <c r="C92" s="3">
        <v>0.53</v>
      </c>
      <c r="D92" s="3">
        <v>0</v>
      </c>
      <c r="E92" s="3">
        <v>9.4700000000000006</v>
      </c>
      <c r="F92" s="3">
        <v>40</v>
      </c>
      <c r="G92" s="3">
        <v>0</v>
      </c>
      <c r="H92" s="3">
        <v>27</v>
      </c>
      <c r="I92" s="3">
        <v>0</v>
      </c>
      <c r="J92" s="3">
        <v>0</v>
      </c>
      <c r="K92" s="3">
        <v>13.6</v>
      </c>
      <c r="L92" s="3">
        <v>22.13</v>
      </c>
      <c r="M92" s="3">
        <v>11.73</v>
      </c>
      <c r="N92" s="3">
        <v>2.13</v>
      </c>
      <c r="O92" s="51">
        <v>375</v>
      </c>
      <c r="P92" s="10">
        <v>2017</v>
      </c>
    </row>
    <row r="93" spans="1:16" s="4" customFormat="1" ht="20.100000000000001" customHeight="1">
      <c r="A93" s="15" t="s">
        <v>7</v>
      </c>
      <c r="B93" s="28">
        <f t="shared" ref="B93:N93" si="27">SUM(B89:B92)</f>
        <v>550</v>
      </c>
      <c r="C93" s="16">
        <f t="shared" si="27"/>
        <v>22.468999999999998</v>
      </c>
      <c r="D93" s="16">
        <f t="shared" si="27"/>
        <v>17.616499999999998</v>
      </c>
      <c r="E93" s="16">
        <f t="shared" si="27"/>
        <v>76.418999999999997</v>
      </c>
      <c r="F93" s="16">
        <f t="shared" si="27"/>
        <v>554.02700000000004</v>
      </c>
      <c r="G93" s="16">
        <f t="shared" si="27"/>
        <v>0.11349999999999999</v>
      </c>
      <c r="H93" s="16">
        <f t="shared" si="27"/>
        <v>27.125</v>
      </c>
      <c r="I93" s="16">
        <f t="shared" si="27"/>
        <v>59.900000000000006</v>
      </c>
      <c r="J93" s="16">
        <f t="shared" si="27"/>
        <v>1.6525000000000001</v>
      </c>
      <c r="K93" s="16">
        <f t="shared" si="27"/>
        <v>65.094499999999996</v>
      </c>
      <c r="L93" s="16">
        <f t="shared" si="27"/>
        <v>234.48000000000002</v>
      </c>
      <c r="M93" s="16">
        <f t="shared" si="27"/>
        <v>63.57950000000001</v>
      </c>
      <c r="N93" s="16">
        <f t="shared" si="27"/>
        <v>12.368499999999997</v>
      </c>
      <c r="O93" s="51"/>
      <c r="P93" s="30"/>
    </row>
    <row r="94" spans="1:16" s="4" customFormat="1" ht="20.100000000000001" customHeight="1">
      <c r="A94" s="18" t="s">
        <v>8</v>
      </c>
      <c r="B94" s="26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51"/>
      <c r="P94" s="30"/>
    </row>
    <row r="95" spans="1:16" s="4" customFormat="1" ht="20.100000000000001" customHeight="1">
      <c r="A95" s="6" t="s">
        <v>45</v>
      </c>
      <c r="B95" s="26">
        <v>250</v>
      </c>
      <c r="C95" s="3">
        <v>1.8</v>
      </c>
      <c r="D95" s="3">
        <v>4.9800000000000004</v>
      </c>
      <c r="E95" s="3">
        <v>8.1300000000000008</v>
      </c>
      <c r="F95" s="3">
        <v>84.48</v>
      </c>
      <c r="G95" s="3">
        <v>0.08</v>
      </c>
      <c r="H95" s="3">
        <v>18.48</v>
      </c>
      <c r="I95" s="3">
        <v>0</v>
      </c>
      <c r="J95" s="3">
        <v>2.38</v>
      </c>
      <c r="K95" s="3">
        <v>33.979999999999997</v>
      </c>
      <c r="L95" s="3">
        <v>47.43</v>
      </c>
      <c r="M95" s="3">
        <v>22.2</v>
      </c>
      <c r="N95" s="3">
        <v>0.83</v>
      </c>
      <c r="O95" s="51">
        <v>87</v>
      </c>
      <c r="P95" s="10">
        <v>2017</v>
      </c>
    </row>
    <row r="96" spans="1:16" s="4" customFormat="1" ht="20.100000000000001" customHeight="1">
      <c r="A96" s="6" t="s">
        <v>51</v>
      </c>
      <c r="B96" s="26">
        <v>130</v>
      </c>
      <c r="C96" s="3">
        <v>16.462499999999999</v>
      </c>
      <c r="D96" s="3">
        <v>19.512499999999999</v>
      </c>
      <c r="E96" s="3">
        <v>19.9375</v>
      </c>
      <c r="F96" s="3">
        <v>310</v>
      </c>
      <c r="G96" s="3">
        <v>0.25</v>
      </c>
      <c r="H96" s="3">
        <v>1.8499999999999999</v>
      </c>
      <c r="I96" s="3">
        <v>24.112499999999997</v>
      </c>
      <c r="J96" s="3">
        <v>1.875</v>
      </c>
      <c r="K96" s="3">
        <v>56.725000000000001</v>
      </c>
      <c r="L96" s="23">
        <v>115.76249999999999</v>
      </c>
      <c r="M96" s="3">
        <v>37.4</v>
      </c>
      <c r="N96" s="3">
        <v>6.4375</v>
      </c>
      <c r="O96" s="51">
        <v>278</v>
      </c>
      <c r="P96" s="10">
        <v>2017</v>
      </c>
    </row>
    <row r="97" spans="1:16" s="4" customFormat="1" ht="20.100000000000001" customHeight="1">
      <c r="A97" s="6" t="s">
        <v>75</v>
      </c>
      <c r="B97" s="26">
        <v>180</v>
      </c>
      <c r="C97" s="3">
        <v>6.6239999999999997</v>
      </c>
      <c r="D97" s="3">
        <v>5.4239999999999995</v>
      </c>
      <c r="E97" s="3">
        <v>31.740000000000002</v>
      </c>
      <c r="F97" s="3">
        <v>202.14</v>
      </c>
      <c r="G97" s="3">
        <v>7.1999999999999995E-2</v>
      </c>
      <c r="H97" s="3">
        <v>0</v>
      </c>
      <c r="I97" s="3">
        <v>25.200000000000003</v>
      </c>
      <c r="J97" s="3">
        <v>2.34</v>
      </c>
      <c r="K97" s="3">
        <v>5.8320000000000007</v>
      </c>
      <c r="L97" s="3">
        <v>44.604000000000006</v>
      </c>
      <c r="M97" s="3">
        <v>25.344000000000001</v>
      </c>
      <c r="N97" s="3">
        <v>1.3320000000000001</v>
      </c>
      <c r="O97" s="51">
        <v>131</v>
      </c>
      <c r="P97" s="10">
        <v>2017</v>
      </c>
    </row>
    <row r="98" spans="1:16" s="4" customFormat="1" ht="20.100000000000001" customHeight="1">
      <c r="A98" s="6" t="s">
        <v>9</v>
      </c>
      <c r="B98" s="26">
        <v>200</v>
      </c>
      <c r="C98" s="3">
        <v>1.1599999999999999</v>
      </c>
      <c r="D98" s="3">
        <v>0.3</v>
      </c>
      <c r="E98" s="3">
        <v>37.119999999999997</v>
      </c>
      <c r="F98" s="3">
        <v>196.38</v>
      </c>
      <c r="G98" s="3">
        <v>0.8</v>
      </c>
      <c r="H98" s="3">
        <v>0</v>
      </c>
      <c r="I98" s="3">
        <v>0.2</v>
      </c>
      <c r="J98" s="3">
        <v>5.84</v>
      </c>
      <c r="K98" s="3">
        <v>46</v>
      </c>
      <c r="L98" s="3">
        <v>33</v>
      </c>
      <c r="M98" s="3">
        <v>0.96</v>
      </c>
      <c r="N98" s="3"/>
      <c r="O98" s="51">
        <v>349</v>
      </c>
      <c r="P98" s="10">
        <v>2017</v>
      </c>
    </row>
    <row r="99" spans="1:16" s="4" customFormat="1" ht="20.100000000000001" customHeight="1">
      <c r="A99" s="6" t="s">
        <v>6</v>
      </c>
      <c r="B99" s="26">
        <v>70</v>
      </c>
      <c r="C99" s="3">
        <v>5.2666666666666666</v>
      </c>
      <c r="D99" s="3">
        <v>0.66666666666666674</v>
      </c>
      <c r="E99" s="3">
        <v>32.200000000000003</v>
      </c>
      <c r="F99" s="3">
        <v>155.86666666666667</v>
      </c>
      <c r="G99" s="3">
        <v>6.6666666666666666E-2</v>
      </c>
      <c r="H99" s="3">
        <v>0</v>
      </c>
      <c r="I99" s="3">
        <v>0</v>
      </c>
      <c r="J99" s="3">
        <v>0.86666666666666659</v>
      </c>
      <c r="K99" s="3">
        <v>15.333333333333332</v>
      </c>
      <c r="L99" s="3">
        <v>57.999999999999993</v>
      </c>
      <c r="M99" s="3">
        <v>22</v>
      </c>
      <c r="N99" s="3">
        <v>0.73333333333333328</v>
      </c>
      <c r="O99" s="51">
        <v>1</v>
      </c>
      <c r="P99" s="10">
        <v>2017</v>
      </c>
    </row>
    <row r="100" spans="1:16" s="4" customFormat="1" ht="20.100000000000001" customHeight="1">
      <c r="A100" s="15" t="s">
        <v>10</v>
      </c>
      <c r="B100" s="44">
        <f t="shared" ref="B100:N100" si="28">SUM(B95:B99)</f>
        <v>830</v>
      </c>
      <c r="C100" s="16">
        <f t="shared" si="28"/>
        <v>31.313166666666664</v>
      </c>
      <c r="D100" s="16">
        <f t="shared" si="28"/>
        <v>30.883166666666668</v>
      </c>
      <c r="E100" s="16">
        <f t="shared" si="28"/>
        <v>129.1275</v>
      </c>
      <c r="F100" s="16">
        <f t="shared" si="28"/>
        <v>948.86666666666667</v>
      </c>
      <c r="G100" s="16">
        <f t="shared" si="28"/>
        <v>1.2686666666666666</v>
      </c>
      <c r="H100" s="16">
        <f t="shared" si="28"/>
        <v>20.330000000000002</v>
      </c>
      <c r="I100" s="16">
        <f t="shared" si="28"/>
        <v>49.512500000000003</v>
      </c>
      <c r="J100" s="16">
        <f t="shared" si="28"/>
        <v>13.301666666666666</v>
      </c>
      <c r="K100" s="16">
        <f t="shared" si="28"/>
        <v>157.87033333333335</v>
      </c>
      <c r="L100" s="16">
        <f t="shared" si="28"/>
        <v>298.79649999999998</v>
      </c>
      <c r="M100" s="16">
        <f t="shared" si="28"/>
        <v>107.90399999999998</v>
      </c>
      <c r="N100" s="16">
        <f t="shared" si="28"/>
        <v>9.3328333333333333</v>
      </c>
      <c r="O100" s="51"/>
      <c r="P100" s="30"/>
    </row>
    <row r="101" spans="1:16" s="4" customFormat="1" ht="20.100000000000001" customHeight="1">
      <c r="A101" s="18" t="s">
        <v>97</v>
      </c>
      <c r="B101" s="44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59"/>
      <c r="P101" s="30"/>
    </row>
    <row r="102" spans="1:16" s="4" customFormat="1" ht="20.100000000000001" customHeight="1">
      <c r="A102" s="6" t="s">
        <v>103</v>
      </c>
      <c r="B102" s="25">
        <v>150</v>
      </c>
      <c r="C102" s="3">
        <v>3.84</v>
      </c>
      <c r="D102" s="3">
        <v>3.06</v>
      </c>
      <c r="E102" s="3">
        <v>48.75</v>
      </c>
      <c r="F102" s="3">
        <v>237.9</v>
      </c>
      <c r="G102" s="3">
        <v>0</v>
      </c>
      <c r="H102" s="3">
        <v>0</v>
      </c>
      <c r="I102" s="3">
        <v>0</v>
      </c>
      <c r="J102" s="3">
        <v>0</v>
      </c>
      <c r="K102" s="3">
        <v>4.5</v>
      </c>
      <c r="L102" s="3">
        <v>0</v>
      </c>
      <c r="M102" s="3">
        <v>0</v>
      </c>
      <c r="N102" s="3">
        <v>0.3</v>
      </c>
      <c r="O102" s="59">
        <v>420</v>
      </c>
      <c r="P102" s="45">
        <v>2017</v>
      </c>
    </row>
    <row r="103" spans="1:16" s="4" customFormat="1" ht="20.100000000000001" customHeight="1">
      <c r="A103" s="6" t="s">
        <v>5</v>
      </c>
      <c r="B103" s="26">
        <v>200</v>
      </c>
      <c r="C103" s="3">
        <v>0.53</v>
      </c>
      <c r="D103" s="3">
        <v>0</v>
      </c>
      <c r="E103" s="3">
        <v>9.4700000000000006</v>
      </c>
      <c r="F103" s="3">
        <v>40</v>
      </c>
      <c r="G103" s="3">
        <v>0</v>
      </c>
      <c r="H103" s="3">
        <v>27</v>
      </c>
      <c r="I103" s="3">
        <v>0</v>
      </c>
      <c r="J103" s="3">
        <v>0</v>
      </c>
      <c r="K103" s="3">
        <v>13.6</v>
      </c>
      <c r="L103" s="3">
        <v>22.13</v>
      </c>
      <c r="M103" s="3">
        <v>11.73</v>
      </c>
      <c r="N103" s="3">
        <v>2.13</v>
      </c>
      <c r="O103" s="59">
        <v>375</v>
      </c>
      <c r="P103" s="13">
        <v>2017</v>
      </c>
    </row>
    <row r="104" spans="1:16" s="4" customFormat="1" ht="20.100000000000001" customHeight="1">
      <c r="A104" s="15" t="s">
        <v>99</v>
      </c>
      <c r="B104" s="44">
        <f>SUM(B102:B103)</f>
        <v>350</v>
      </c>
      <c r="C104" s="40">
        <f t="shared" ref="C104:N104" si="29">SUM(C102:C103)</f>
        <v>4.37</v>
      </c>
      <c r="D104" s="40">
        <f t="shared" si="29"/>
        <v>3.06</v>
      </c>
      <c r="E104" s="40">
        <f t="shared" si="29"/>
        <v>58.22</v>
      </c>
      <c r="F104" s="40">
        <f t="shared" si="29"/>
        <v>277.89999999999998</v>
      </c>
      <c r="G104" s="40">
        <f t="shared" si="29"/>
        <v>0</v>
      </c>
      <c r="H104" s="40">
        <f t="shared" si="29"/>
        <v>27</v>
      </c>
      <c r="I104" s="40">
        <f t="shared" si="29"/>
        <v>0</v>
      </c>
      <c r="J104" s="40">
        <f t="shared" si="29"/>
        <v>0</v>
      </c>
      <c r="K104" s="40">
        <f t="shared" si="29"/>
        <v>18.100000000000001</v>
      </c>
      <c r="L104" s="40">
        <f t="shared" si="29"/>
        <v>22.13</v>
      </c>
      <c r="M104" s="40">
        <f t="shared" si="29"/>
        <v>11.73</v>
      </c>
      <c r="N104" s="40">
        <f t="shared" si="29"/>
        <v>2.4299999999999997</v>
      </c>
      <c r="O104" s="59"/>
      <c r="P104" s="30"/>
    </row>
    <row r="105" spans="1:16" s="22" customFormat="1" ht="20.100000000000001" customHeight="1">
      <c r="A105" s="19" t="s">
        <v>16</v>
      </c>
      <c r="B105" s="20">
        <f>B93+B100+B104</f>
        <v>1730</v>
      </c>
      <c r="C105" s="20">
        <f t="shared" ref="C105:N105" si="30">C93+C100+C104</f>
        <v>58.152166666666659</v>
      </c>
      <c r="D105" s="20">
        <f t="shared" si="30"/>
        <v>51.559666666666672</v>
      </c>
      <c r="E105" s="20">
        <f t="shared" si="30"/>
        <v>263.76649999999995</v>
      </c>
      <c r="F105" s="20">
        <f t="shared" si="30"/>
        <v>1780.7936666666669</v>
      </c>
      <c r="G105" s="20">
        <f t="shared" si="30"/>
        <v>1.3821666666666665</v>
      </c>
      <c r="H105" s="20">
        <f t="shared" si="30"/>
        <v>74.454999999999998</v>
      </c>
      <c r="I105" s="20">
        <f t="shared" si="30"/>
        <v>109.41250000000001</v>
      </c>
      <c r="J105" s="20">
        <f t="shared" si="30"/>
        <v>14.954166666666666</v>
      </c>
      <c r="K105" s="20">
        <f t="shared" si="30"/>
        <v>241.06483333333333</v>
      </c>
      <c r="L105" s="20">
        <f t="shared" si="30"/>
        <v>555.40649999999994</v>
      </c>
      <c r="M105" s="20">
        <f t="shared" si="30"/>
        <v>183.21349999999998</v>
      </c>
      <c r="N105" s="20">
        <f t="shared" si="30"/>
        <v>24.13133333333333</v>
      </c>
      <c r="O105" s="37"/>
      <c r="P105" s="33"/>
    </row>
    <row r="106" spans="1:16" ht="20.100000000000001" customHeight="1">
      <c r="A106" s="12" t="s">
        <v>17</v>
      </c>
      <c r="B106" s="26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51"/>
      <c r="P106" s="13"/>
    </row>
    <row r="107" spans="1:16" ht="20.100000000000001" customHeight="1">
      <c r="A107" s="14" t="s">
        <v>4</v>
      </c>
      <c r="B107" s="26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51"/>
      <c r="P107" s="13"/>
    </row>
    <row r="108" spans="1:16" s="4" customFormat="1" ht="20.100000000000001" customHeight="1">
      <c r="A108" s="6" t="s">
        <v>88</v>
      </c>
      <c r="B108" s="26">
        <v>70</v>
      </c>
      <c r="C108" s="30">
        <v>0.54</v>
      </c>
      <c r="D108" s="30">
        <v>2.12</v>
      </c>
      <c r="E108" s="30">
        <v>3.47</v>
      </c>
      <c r="F108" s="30">
        <v>35.1</v>
      </c>
      <c r="G108" s="30">
        <v>0.02</v>
      </c>
      <c r="H108" s="30">
        <v>4.32</v>
      </c>
      <c r="I108" s="30">
        <v>0</v>
      </c>
      <c r="J108" s="30">
        <v>0</v>
      </c>
      <c r="K108" s="30">
        <v>14.4</v>
      </c>
      <c r="L108" s="30">
        <v>0</v>
      </c>
      <c r="M108" s="30">
        <v>0</v>
      </c>
      <c r="N108" s="30">
        <v>0.19</v>
      </c>
      <c r="O108" s="30">
        <v>73</v>
      </c>
      <c r="P108" s="30">
        <v>2017</v>
      </c>
    </row>
    <row r="109" spans="1:16" s="4" customFormat="1" ht="36.75" customHeight="1">
      <c r="A109" s="6" t="s">
        <v>65</v>
      </c>
      <c r="B109" s="26">
        <v>220</v>
      </c>
      <c r="C109" s="3">
        <v>6.1199999999999992</v>
      </c>
      <c r="D109" s="3">
        <v>9</v>
      </c>
      <c r="E109" s="3">
        <v>34.200000000000003</v>
      </c>
      <c r="F109" s="3">
        <v>242.28000000000003</v>
      </c>
      <c r="G109" s="3">
        <v>7.1999999999999995E-2</v>
      </c>
      <c r="H109" s="3">
        <v>0</v>
      </c>
      <c r="I109" s="3">
        <v>0</v>
      </c>
      <c r="J109" s="3">
        <v>2.34</v>
      </c>
      <c r="K109" s="3">
        <v>14.4</v>
      </c>
      <c r="L109" s="3">
        <v>41.4</v>
      </c>
      <c r="M109" s="3">
        <v>9</v>
      </c>
      <c r="N109" s="3">
        <v>0.9</v>
      </c>
      <c r="O109" s="51">
        <v>203</v>
      </c>
      <c r="P109" s="10">
        <v>2017</v>
      </c>
    </row>
    <row r="110" spans="1:16" s="4" customFormat="1" ht="20.100000000000001" customHeight="1">
      <c r="A110" s="6" t="s">
        <v>6</v>
      </c>
      <c r="B110" s="26">
        <v>60</v>
      </c>
      <c r="C110" s="3">
        <v>3.16</v>
      </c>
      <c r="D110" s="3">
        <v>0.4</v>
      </c>
      <c r="E110" s="3">
        <v>19.32</v>
      </c>
      <c r="F110" s="3">
        <v>93.52</v>
      </c>
      <c r="G110" s="3">
        <v>0.04</v>
      </c>
      <c r="H110" s="3">
        <v>0</v>
      </c>
      <c r="I110" s="3">
        <v>0</v>
      </c>
      <c r="J110" s="3">
        <v>0.52</v>
      </c>
      <c r="K110" s="3">
        <v>9.1999999999999993</v>
      </c>
      <c r="L110" s="3">
        <v>34.799999999999997</v>
      </c>
      <c r="M110" s="3">
        <v>13.2</v>
      </c>
      <c r="N110" s="3">
        <v>0.44</v>
      </c>
      <c r="O110" s="51">
        <v>1</v>
      </c>
      <c r="P110" s="10">
        <v>2017</v>
      </c>
    </row>
    <row r="111" spans="1:16" s="4" customFormat="1" ht="20.100000000000001" customHeight="1">
      <c r="A111" s="6" t="s">
        <v>54</v>
      </c>
      <c r="B111" s="26">
        <v>200</v>
      </c>
      <c r="C111" s="3">
        <v>0.4</v>
      </c>
      <c r="D111" s="3">
        <v>0.27</v>
      </c>
      <c r="E111" s="3">
        <v>17.2</v>
      </c>
      <c r="F111" s="3">
        <v>72.8</v>
      </c>
      <c r="G111" s="3">
        <v>0.01</v>
      </c>
      <c r="H111" s="3">
        <v>100</v>
      </c>
      <c r="I111" s="3">
        <v>0</v>
      </c>
      <c r="J111" s="3">
        <v>0</v>
      </c>
      <c r="K111" s="3">
        <v>7.73</v>
      </c>
      <c r="L111" s="3">
        <v>2.13</v>
      </c>
      <c r="M111" s="3">
        <v>2.67</v>
      </c>
      <c r="N111" s="3">
        <v>0.53</v>
      </c>
      <c r="O111" s="51">
        <v>388</v>
      </c>
      <c r="P111" s="10">
        <v>2017</v>
      </c>
    </row>
    <row r="112" spans="1:16" s="17" customFormat="1" ht="20.100000000000001" customHeight="1">
      <c r="A112" s="15" t="s">
        <v>7</v>
      </c>
      <c r="B112" s="28">
        <f>SUM(B108:B111)</f>
        <v>550</v>
      </c>
      <c r="C112" s="16">
        <f>SUM(C108:C111)</f>
        <v>10.220000000000001</v>
      </c>
      <c r="D112" s="16">
        <f t="shared" ref="D112:N112" si="31">SUM(D108:D111)</f>
        <v>11.790000000000001</v>
      </c>
      <c r="E112" s="16">
        <f t="shared" si="31"/>
        <v>74.19</v>
      </c>
      <c r="F112" s="16">
        <f t="shared" si="31"/>
        <v>443.70000000000005</v>
      </c>
      <c r="G112" s="16">
        <f t="shared" si="31"/>
        <v>0.14200000000000002</v>
      </c>
      <c r="H112" s="16">
        <f t="shared" si="31"/>
        <v>104.32</v>
      </c>
      <c r="I112" s="16">
        <f t="shared" si="31"/>
        <v>0</v>
      </c>
      <c r="J112" s="16">
        <f t="shared" si="31"/>
        <v>2.86</v>
      </c>
      <c r="K112" s="16">
        <f t="shared" si="31"/>
        <v>45.730000000000004</v>
      </c>
      <c r="L112" s="16">
        <f t="shared" si="31"/>
        <v>78.329999999999984</v>
      </c>
      <c r="M112" s="16">
        <f t="shared" si="31"/>
        <v>24.869999999999997</v>
      </c>
      <c r="N112" s="16">
        <f t="shared" si="31"/>
        <v>2.06</v>
      </c>
      <c r="O112" s="35"/>
      <c r="P112" s="31"/>
    </row>
    <row r="113" spans="1:16" s="4" customFormat="1" ht="20.100000000000001" customHeight="1">
      <c r="A113" s="18" t="s">
        <v>8</v>
      </c>
      <c r="B113" s="26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51"/>
      <c r="P113" s="30"/>
    </row>
    <row r="114" spans="1:16" s="4" customFormat="1" ht="20.100000000000001" customHeight="1">
      <c r="A114" s="6" t="s">
        <v>49</v>
      </c>
      <c r="B114" s="26">
        <v>250</v>
      </c>
      <c r="C114" s="3">
        <v>7.5</v>
      </c>
      <c r="D114" s="3">
        <v>3.25</v>
      </c>
      <c r="E114" s="3">
        <v>17.25</v>
      </c>
      <c r="F114" s="3">
        <v>128.25</v>
      </c>
      <c r="G114" s="3">
        <v>0.15</v>
      </c>
      <c r="H114" s="3">
        <v>1</v>
      </c>
      <c r="I114" s="3">
        <v>0</v>
      </c>
      <c r="J114" s="3">
        <v>1</v>
      </c>
      <c r="K114" s="3">
        <v>82.5</v>
      </c>
      <c r="L114" s="3">
        <v>327.5</v>
      </c>
      <c r="M114" s="3">
        <v>47.5</v>
      </c>
      <c r="N114" s="3">
        <v>2.25</v>
      </c>
      <c r="O114" s="51">
        <v>101</v>
      </c>
      <c r="P114" s="10">
        <v>2017</v>
      </c>
    </row>
    <row r="115" spans="1:16" s="4" customFormat="1" ht="20.100000000000001" customHeight="1">
      <c r="A115" s="6" t="s">
        <v>24</v>
      </c>
      <c r="B115" s="26">
        <v>100</v>
      </c>
      <c r="C115" s="3">
        <v>14.374999999999998</v>
      </c>
      <c r="D115" s="3">
        <v>1.2319374999999999</v>
      </c>
      <c r="E115" s="3">
        <v>0.31066250000000001</v>
      </c>
      <c r="F115" s="3">
        <v>4.8828749999999994</v>
      </c>
      <c r="G115" s="3">
        <v>5.0512499999999995E-2</v>
      </c>
      <c r="H115" s="3">
        <v>3.7499999999999997E-5</v>
      </c>
      <c r="I115" s="3">
        <v>2.7500000000000004E-2</v>
      </c>
      <c r="J115" s="3">
        <v>9.0749999999999997E-2</v>
      </c>
      <c r="K115" s="3">
        <v>0.12923625</v>
      </c>
      <c r="L115" s="3">
        <v>32.504874999999998</v>
      </c>
      <c r="M115" s="3">
        <v>13.145124999999998</v>
      </c>
      <c r="N115" s="3">
        <v>1.16088875</v>
      </c>
      <c r="O115" s="51">
        <v>289</v>
      </c>
      <c r="P115" s="10">
        <v>2017</v>
      </c>
    </row>
    <row r="116" spans="1:16" s="4" customFormat="1" ht="20.100000000000001" customHeight="1">
      <c r="A116" s="6" t="s">
        <v>52</v>
      </c>
      <c r="B116" s="26">
        <v>180</v>
      </c>
      <c r="C116" s="3">
        <v>4.4039999999999999</v>
      </c>
      <c r="D116" s="3">
        <v>6.5039999999999996</v>
      </c>
      <c r="E116" s="3">
        <v>44.003999999999998</v>
      </c>
      <c r="F116" s="3">
        <v>252.13200000000001</v>
      </c>
      <c r="G116" s="3">
        <v>3.5999999999999997E-2</v>
      </c>
      <c r="H116" s="3">
        <v>0</v>
      </c>
      <c r="I116" s="3">
        <v>32.4</v>
      </c>
      <c r="J116" s="3">
        <v>0.72</v>
      </c>
      <c r="K116" s="3">
        <v>3.1319999999999997</v>
      </c>
      <c r="L116" s="3">
        <v>73.8</v>
      </c>
      <c r="M116" s="3">
        <v>22.812000000000001</v>
      </c>
      <c r="N116" s="3">
        <v>0.63600000000000001</v>
      </c>
      <c r="O116" s="51">
        <v>171</v>
      </c>
      <c r="P116" s="10">
        <v>2017</v>
      </c>
    </row>
    <row r="117" spans="1:16" s="4" customFormat="1" ht="20.100000000000001" customHeight="1">
      <c r="A117" s="6" t="s">
        <v>5</v>
      </c>
      <c r="B117" s="26">
        <v>200</v>
      </c>
      <c r="C117" s="3">
        <v>0.53</v>
      </c>
      <c r="D117" s="3">
        <v>0</v>
      </c>
      <c r="E117" s="3">
        <v>9.4700000000000006</v>
      </c>
      <c r="F117" s="3">
        <v>40</v>
      </c>
      <c r="G117" s="3">
        <v>0</v>
      </c>
      <c r="H117" s="3">
        <v>27</v>
      </c>
      <c r="I117" s="3">
        <v>0</v>
      </c>
      <c r="J117" s="3">
        <v>0</v>
      </c>
      <c r="K117" s="3">
        <v>13.6</v>
      </c>
      <c r="L117" s="3">
        <v>22.13</v>
      </c>
      <c r="M117" s="3">
        <v>11.73</v>
      </c>
      <c r="N117" s="3">
        <v>2.13</v>
      </c>
      <c r="O117" s="51">
        <v>375</v>
      </c>
      <c r="P117" s="10">
        <v>2017</v>
      </c>
    </row>
    <row r="118" spans="1:16" s="4" customFormat="1" ht="20.100000000000001" customHeight="1">
      <c r="A118" s="6" t="s">
        <v>6</v>
      </c>
      <c r="B118" s="26">
        <v>70</v>
      </c>
      <c r="C118" s="3">
        <v>5.2666666666666666</v>
      </c>
      <c r="D118" s="3">
        <v>0.66666666666666674</v>
      </c>
      <c r="E118" s="3">
        <v>32.200000000000003</v>
      </c>
      <c r="F118" s="3">
        <v>155.86666666666667</v>
      </c>
      <c r="G118" s="3">
        <v>6.6666666666666666E-2</v>
      </c>
      <c r="H118" s="3">
        <v>0</v>
      </c>
      <c r="I118" s="3">
        <v>0</v>
      </c>
      <c r="J118" s="3">
        <v>0.86666666666666659</v>
      </c>
      <c r="K118" s="3">
        <v>15.333333333333332</v>
      </c>
      <c r="L118" s="3">
        <v>57.999999999999993</v>
      </c>
      <c r="M118" s="3">
        <v>22</v>
      </c>
      <c r="N118" s="3">
        <v>0.73333333333333328</v>
      </c>
      <c r="O118" s="51">
        <v>1</v>
      </c>
      <c r="P118" s="10">
        <v>2017</v>
      </c>
    </row>
    <row r="119" spans="1:16" s="4" customFormat="1" ht="20.100000000000001" customHeight="1">
      <c r="A119" s="15" t="s">
        <v>10</v>
      </c>
      <c r="B119" s="44">
        <f>SUM(B114:B118)</f>
        <v>800</v>
      </c>
      <c r="C119" s="16">
        <f t="shared" ref="C119:N119" si="32">SUM(C114:C118)</f>
        <v>32.07566666666667</v>
      </c>
      <c r="D119" s="16">
        <f t="shared" si="32"/>
        <v>11.652604166666665</v>
      </c>
      <c r="E119" s="16">
        <f t="shared" si="32"/>
        <v>103.2346625</v>
      </c>
      <c r="F119" s="16">
        <f t="shared" si="32"/>
        <v>581.13154166666664</v>
      </c>
      <c r="G119" s="16">
        <f t="shared" si="32"/>
        <v>0.30317916666666667</v>
      </c>
      <c r="H119" s="16">
        <f t="shared" si="32"/>
        <v>28.000037500000001</v>
      </c>
      <c r="I119" s="16">
        <f t="shared" si="32"/>
        <v>32.427500000000002</v>
      </c>
      <c r="J119" s="16">
        <f t="shared" si="32"/>
        <v>2.6774166666666663</v>
      </c>
      <c r="K119" s="16">
        <f t="shared" si="32"/>
        <v>114.69456958333333</v>
      </c>
      <c r="L119" s="16">
        <f t="shared" si="32"/>
        <v>513.93487499999992</v>
      </c>
      <c r="M119" s="16">
        <f t="shared" si="32"/>
        <v>117.18712500000001</v>
      </c>
      <c r="N119" s="16">
        <f t="shared" si="32"/>
        <v>6.9102220833333332</v>
      </c>
      <c r="O119" s="51"/>
      <c r="P119" s="30"/>
    </row>
    <row r="120" spans="1:16" s="4" customFormat="1" ht="20.100000000000001" customHeight="1">
      <c r="A120" s="18" t="s">
        <v>97</v>
      </c>
      <c r="B120" s="44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59"/>
      <c r="P120" s="30"/>
    </row>
    <row r="121" spans="1:16" s="4" customFormat="1" ht="20.100000000000001" customHeight="1">
      <c r="A121" s="6" t="s">
        <v>98</v>
      </c>
      <c r="B121" s="25">
        <v>150</v>
      </c>
      <c r="C121" s="3">
        <v>13.29</v>
      </c>
      <c r="D121" s="3">
        <v>15</v>
      </c>
      <c r="E121" s="3">
        <v>46.68</v>
      </c>
      <c r="F121" s="3">
        <v>376.45</v>
      </c>
      <c r="G121" s="3">
        <v>0.15</v>
      </c>
      <c r="H121" s="3">
        <v>2.46</v>
      </c>
      <c r="I121" s="3">
        <v>0.04</v>
      </c>
      <c r="J121" s="3">
        <v>2.76</v>
      </c>
      <c r="K121" s="3">
        <v>89.34</v>
      </c>
      <c r="L121" s="3">
        <v>134.93</v>
      </c>
      <c r="M121" s="3">
        <v>19.22</v>
      </c>
      <c r="N121" s="3">
        <v>0.83</v>
      </c>
      <c r="O121" s="59">
        <v>428</v>
      </c>
      <c r="P121" s="45">
        <v>2017</v>
      </c>
    </row>
    <row r="122" spans="1:16" s="4" customFormat="1" ht="20.100000000000001" customHeight="1">
      <c r="A122" s="6" t="s">
        <v>5</v>
      </c>
      <c r="B122" s="26">
        <v>200</v>
      </c>
      <c r="C122" s="3">
        <v>0.53</v>
      </c>
      <c r="D122" s="3">
        <v>0</v>
      </c>
      <c r="E122" s="3">
        <v>9.4700000000000006</v>
      </c>
      <c r="F122" s="3">
        <v>40</v>
      </c>
      <c r="G122" s="3">
        <v>0</v>
      </c>
      <c r="H122" s="3">
        <v>27</v>
      </c>
      <c r="I122" s="3">
        <v>0</v>
      </c>
      <c r="J122" s="3">
        <v>0</v>
      </c>
      <c r="K122" s="3">
        <v>13.6</v>
      </c>
      <c r="L122" s="3">
        <v>22.13</v>
      </c>
      <c r="M122" s="3">
        <v>11.73</v>
      </c>
      <c r="N122" s="3">
        <v>2.13</v>
      </c>
      <c r="O122" s="59">
        <v>375</v>
      </c>
      <c r="P122" s="45">
        <v>2017</v>
      </c>
    </row>
    <row r="123" spans="1:16" s="4" customFormat="1" ht="20.100000000000001" customHeight="1">
      <c r="A123" s="15" t="s">
        <v>99</v>
      </c>
      <c r="B123" s="40">
        <f>SUM(B121:B122)</f>
        <v>350</v>
      </c>
      <c r="C123" s="40">
        <f t="shared" ref="C123:N123" si="33">SUM(C121:C122)</f>
        <v>13.819999999999999</v>
      </c>
      <c r="D123" s="40">
        <f t="shared" si="33"/>
        <v>15</v>
      </c>
      <c r="E123" s="40">
        <f t="shared" si="33"/>
        <v>56.15</v>
      </c>
      <c r="F123" s="40">
        <f t="shared" si="33"/>
        <v>416.45</v>
      </c>
      <c r="G123" s="40">
        <f t="shared" si="33"/>
        <v>0.15</v>
      </c>
      <c r="H123" s="40">
        <f t="shared" si="33"/>
        <v>29.46</v>
      </c>
      <c r="I123" s="40">
        <f t="shared" si="33"/>
        <v>0.04</v>
      </c>
      <c r="J123" s="40">
        <f t="shared" si="33"/>
        <v>2.76</v>
      </c>
      <c r="K123" s="40">
        <f t="shared" si="33"/>
        <v>102.94</v>
      </c>
      <c r="L123" s="40">
        <f t="shared" si="33"/>
        <v>157.06</v>
      </c>
      <c r="M123" s="40">
        <f t="shared" si="33"/>
        <v>30.95</v>
      </c>
      <c r="N123" s="40">
        <f t="shared" si="33"/>
        <v>2.96</v>
      </c>
      <c r="O123" s="59"/>
      <c r="P123" s="30"/>
    </row>
    <row r="124" spans="1:16" s="21" customFormat="1" ht="20.100000000000001" customHeight="1">
      <c r="A124" s="19" t="s">
        <v>18</v>
      </c>
      <c r="B124" s="20">
        <f>B119+B112+B123</f>
        <v>1700</v>
      </c>
      <c r="C124" s="20">
        <f t="shared" ref="C124:N124" si="34">C119+C112+C123</f>
        <v>56.115666666666669</v>
      </c>
      <c r="D124" s="20">
        <f t="shared" si="34"/>
        <v>38.442604166666669</v>
      </c>
      <c r="E124" s="20">
        <f t="shared" si="34"/>
        <v>233.57466250000002</v>
      </c>
      <c r="F124" s="20">
        <f t="shared" si="34"/>
        <v>1441.2815416666667</v>
      </c>
      <c r="G124" s="20">
        <f t="shared" si="34"/>
        <v>0.5951791666666667</v>
      </c>
      <c r="H124" s="20">
        <f t="shared" si="34"/>
        <v>161.78003749999999</v>
      </c>
      <c r="I124" s="20">
        <f t="shared" si="34"/>
        <v>32.467500000000001</v>
      </c>
      <c r="J124" s="20">
        <f t="shared" si="34"/>
        <v>8.2974166666666669</v>
      </c>
      <c r="K124" s="20">
        <f t="shared" si="34"/>
        <v>263.36456958333332</v>
      </c>
      <c r="L124" s="20">
        <f t="shared" si="34"/>
        <v>749.32487499999979</v>
      </c>
      <c r="M124" s="20">
        <f t="shared" si="34"/>
        <v>173.007125</v>
      </c>
      <c r="N124" s="20">
        <f t="shared" si="34"/>
        <v>11.930222083333334</v>
      </c>
      <c r="O124" s="36"/>
      <c r="P124" s="32"/>
    </row>
    <row r="125" spans="1:16" ht="24.75" customHeight="1">
      <c r="A125" s="63" t="s">
        <v>37</v>
      </c>
      <c r="B125" s="64" t="s">
        <v>58</v>
      </c>
      <c r="C125" s="66" t="s">
        <v>27</v>
      </c>
      <c r="D125" s="66"/>
      <c r="E125" s="66"/>
      <c r="F125" s="51" t="s">
        <v>25</v>
      </c>
      <c r="G125" s="66" t="s">
        <v>26</v>
      </c>
      <c r="H125" s="66"/>
      <c r="I125" s="66"/>
      <c r="J125" s="66"/>
      <c r="K125" s="66" t="s">
        <v>28</v>
      </c>
      <c r="L125" s="66"/>
      <c r="M125" s="66"/>
      <c r="N125" s="66"/>
      <c r="O125" s="61" t="s">
        <v>56</v>
      </c>
      <c r="P125" s="61" t="s">
        <v>57</v>
      </c>
    </row>
    <row r="126" spans="1:16" s="2" customFormat="1" ht="27" customHeight="1">
      <c r="A126" s="63"/>
      <c r="B126" s="65"/>
      <c r="C126" s="51" t="s">
        <v>15</v>
      </c>
      <c r="D126" s="51" t="s">
        <v>0</v>
      </c>
      <c r="E126" s="51" t="s">
        <v>1</v>
      </c>
      <c r="F126" s="51" t="s">
        <v>2</v>
      </c>
      <c r="G126" s="38" t="s">
        <v>29</v>
      </c>
      <c r="H126" s="51" t="s">
        <v>30</v>
      </c>
      <c r="I126" s="38" t="s">
        <v>31</v>
      </c>
      <c r="J126" s="38" t="s">
        <v>32</v>
      </c>
      <c r="K126" s="51" t="s">
        <v>33</v>
      </c>
      <c r="L126" s="51" t="s">
        <v>34</v>
      </c>
      <c r="M126" s="51" t="s">
        <v>35</v>
      </c>
      <c r="N126" s="51" t="s">
        <v>36</v>
      </c>
      <c r="O126" s="62"/>
      <c r="P126" s="62"/>
    </row>
    <row r="127" spans="1:16" s="2" customFormat="1">
      <c r="A127" s="50">
        <v>1</v>
      </c>
      <c r="B127" s="25">
        <v>2</v>
      </c>
      <c r="C127" s="50">
        <v>3</v>
      </c>
      <c r="D127" s="51">
        <v>4</v>
      </c>
      <c r="E127" s="50">
        <v>5</v>
      </c>
      <c r="F127" s="51">
        <v>6</v>
      </c>
      <c r="G127" s="50">
        <v>7</v>
      </c>
      <c r="H127" s="51">
        <v>8</v>
      </c>
      <c r="I127" s="50">
        <v>9</v>
      </c>
      <c r="J127" s="51">
        <v>10</v>
      </c>
      <c r="K127" s="50">
        <v>11</v>
      </c>
      <c r="L127" s="51">
        <v>12</v>
      </c>
      <c r="M127" s="50">
        <v>13</v>
      </c>
      <c r="N127" s="51">
        <v>14</v>
      </c>
      <c r="O127" s="51">
        <v>15</v>
      </c>
      <c r="P127" s="51">
        <v>16</v>
      </c>
    </row>
    <row r="128" spans="1:16" s="4" customFormat="1" ht="20.100000000000001" customHeight="1">
      <c r="A128" s="12" t="s">
        <v>76</v>
      </c>
      <c r="B128" s="26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51"/>
      <c r="P128" s="30"/>
    </row>
    <row r="129" spans="1:16" s="4" customFormat="1" ht="20.100000000000001" customHeight="1">
      <c r="A129" s="14" t="s">
        <v>4</v>
      </c>
      <c r="B129" s="26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1"/>
      <c r="P129" s="30"/>
    </row>
    <row r="130" spans="1:16" s="4" customFormat="1" ht="20.100000000000001" customHeight="1">
      <c r="A130" s="6" t="s">
        <v>50</v>
      </c>
      <c r="B130" s="26">
        <v>270</v>
      </c>
      <c r="C130" s="3">
        <v>6.6219999999999999</v>
      </c>
      <c r="D130" s="3">
        <v>4.4550000000000001</v>
      </c>
      <c r="E130" s="3">
        <v>36.707000000000001</v>
      </c>
      <c r="F130" s="3">
        <v>210.11099999999999</v>
      </c>
      <c r="G130" s="3">
        <v>4.4000000000000004E-2</v>
      </c>
      <c r="H130" s="3">
        <v>0.39599999999999996</v>
      </c>
      <c r="I130" s="3">
        <v>35.97</v>
      </c>
      <c r="J130" s="3">
        <v>0.11</v>
      </c>
      <c r="K130" s="3">
        <v>145.90399999999997</v>
      </c>
      <c r="L130" s="3">
        <v>120.714</v>
      </c>
      <c r="M130" s="3">
        <v>18.765999999999998</v>
      </c>
      <c r="N130" s="3">
        <v>0.28599999999999998</v>
      </c>
      <c r="O130" s="51">
        <v>181</v>
      </c>
      <c r="P130" s="10">
        <v>2017</v>
      </c>
    </row>
    <row r="131" spans="1:16" s="4" customFormat="1" ht="40.5" customHeight="1">
      <c r="A131" s="6" t="s">
        <v>71</v>
      </c>
      <c r="B131" s="26">
        <v>80</v>
      </c>
      <c r="C131" s="3">
        <v>8.8466666666666676</v>
      </c>
      <c r="D131" s="3">
        <v>12.291666666666668</v>
      </c>
      <c r="E131" s="3">
        <v>32.330000000000005</v>
      </c>
      <c r="F131" s="3">
        <v>275.5866666666667</v>
      </c>
      <c r="G131" s="3">
        <v>39.06666666666667</v>
      </c>
      <c r="H131" s="3">
        <v>7.4999999999999997E-3</v>
      </c>
      <c r="I131" s="3">
        <v>40</v>
      </c>
      <c r="J131" s="3">
        <v>1.0716666666666665</v>
      </c>
      <c r="K131" s="3">
        <v>149.73333333333332</v>
      </c>
      <c r="L131" s="3">
        <v>66.25</v>
      </c>
      <c r="M131" s="3">
        <v>97</v>
      </c>
      <c r="N131" s="3">
        <v>0.8833333333333333</v>
      </c>
      <c r="O131" s="51">
        <v>7</v>
      </c>
      <c r="P131" s="10">
        <v>2017</v>
      </c>
    </row>
    <row r="132" spans="1:16" s="4" customFormat="1" ht="20.100000000000001" customHeight="1">
      <c r="A132" s="6" t="s">
        <v>5</v>
      </c>
      <c r="B132" s="26">
        <v>200</v>
      </c>
      <c r="C132" s="3">
        <v>0.53</v>
      </c>
      <c r="D132" s="3">
        <v>0</v>
      </c>
      <c r="E132" s="3">
        <v>9.4700000000000006</v>
      </c>
      <c r="F132" s="3">
        <v>40</v>
      </c>
      <c r="G132" s="3">
        <v>0</v>
      </c>
      <c r="H132" s="3">
        <v>27</v>
      </c>
      <c r="I132" s="3">
        <v>0</v>
      </c>
      <c r="J132" s="3">
        <v>0</v>
      </c>
      <c r="K132" s="3">
        <v>13.6</v>
      </c>
      <c r="L132" s="3">
        <v>22.13</v>
      </c>
      <c r="M132" s="3">
        <v>11.73</v>
      </c>
      <c r="N132" s="3">
        <v>2.13</v>
      </c>
      <c r="O132" s="51">
        <v>375</v>
      </c>
      <c r="P132" s="10">
        <v>2017</v>
      </c>
    </row>
    <row r="133" spans="1:16" s="4" customFormat="1" ht="20.100000000000001" customHeight="1">
      <c r="A133" s="15" t="s">
        <v>7</v>
      </c>
      <c r="B133" s="28">
        <f>SUM(B130:B132)</f>
        <v>550</v>
      </c>
      <c r="C133" s="16">
        <f t="shared" ref="C133:N133" si="35">SUM(C130:C132)</f>
        <v>15.998666666666667</v>
      </c>
      <c r="D133" s="16">
        <f t="shared" si="35"/>
        <v>16.74666666666667</v>
      </c>
      <c r="E133" s="16">
        <f t="shared" si="35"/>
        <v>78.507000000000005</v>
      </c>
      <c r="F133" s="16">
        <f t="shared" si="35"/>
        <v>525.69766666666669</v>
      </c>
      <c r="G133" s="16">
        <f t="shared" si="35"/>
        <v>39.110666666666667</v>
      </c>
      <c r="H133" s="16">
        <f t="shared" si="35"/>
        <v>27.403500000000001</v>
      </c>
      <c r="I133" s="16">
        <f t="shared" si="35"/>
        <v>75.97</v>
      </c>
      <c r="J133" s="16">
        <f t="shared" si="35"/>
        <v>1.1816666666666666</v>
      </c>
      <c r="K133" s="16">
        <f t="shared" si="35"/>
        <v>309.23733333333331</v>
      </c>
      <c r="L133" s="16">
        <f t="shared" si="35"/>
        <v>209.09399999999999</v>
      </c>
      <c r="M133" s="16">
        <f t="shared" si="35"/>
        <v>127.496</v>
      </c>
      <c r="N133" s="16">
        <f t="shared" si="35"/>
        <v>3.2993333333333332</v>
      </c>
      <c r="O133" s="51"/>
      <c r="P133" s="30"/>
    </row>
    <row r="134" spans="1:16" s="4" customFormat="1" ht="20.100000000000001" customHeight="1">
      <c r="A134" s="18" t="s">
        <v>8</v>
      </c>
      <c r="B134" s="26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51"/>
      <c r="P134" s="30"/>
    </row>
    <row r="135" spans="1:16" ht="25.5" customHeight="1">
      <c r="A135" s="24" t="s">
        <v>90</v>
      </c>
      <c r="B135" s="25">
        <v>60</v>
      </c>
      <c r="C135" s="3">
        <v>0.92500000000000004</v>
      </c>
      <c r="D135" s="3">
        <v>2.0499999999999998</v>
      </c>
      <c r="E135" s="3">
        <v>1.5</v>
      </c>
      <c r="F135" s="3">
        <v>39.5</v>
      </c>
      <c r="G135" s="3">
        <v>2.6499999999999999E-2</v>
      </c>
      <c r="H135" s="3">
        <v>2.37</v>
      </c>
      <c r="I135" s="3">
        <v>1.4999999999999999E-2</v>
      </c>
      <c r="J135" s="3">
        <v>1.3049999999999999</v>
      </c>
      <c r="K135" s="3">
        <v>9.7249999999999996</v>
      </c>
      <c r="L135" s="3">
        <v>23</v>
      </c>
      <c r="M135" s="3">
        <v>7.15</v>
      </c>
      <c r="N135" s="3">
        <v>2.1999999999999999E-2</v>
      </c>
      <c r="O135" s="52">
        <v>70</v>
      </c>
      <c r="P135" s="13">
        <v>2017</v>
      </c>
    </row>
    <row r="136" spans="1:16" s="4" customFormat="1" ht="20.100000000000001" customHeight="1">
      <c r="A136" s="6" t="s">
        <v>41</v>
      </c>
      <c r="B136" s="26">
        <v>250</v>
      </c>
      <c r="C136" s="3">
        <v>6.25</v>
      </c>
      <c r="D136" s="3">
        <v>4.5</v>
      </c>
      <c r="E136" s="3">
        <v>13.75</v>
      </c>
      <c r="F136" s="3">
        <v>120.5</v>
      </c>
      <c r="G136" s="3">
        <v>0.05</v>
      </c>
      <c r="H136" s="3">
        <v>8.75</v>
      </c>
      <c r="I136" s="3">
        <v>5</v>
      </c>
      <c r="J136" s="3">
        <v>2.75</v>
      </c>
      <c r="K136" s="3">
        <v>62.5</v>
      </c>
      <c r="L136" s="3">
        <v>227.5</v>
      </c>
      <c r="M136" s="3">
        <v>32.5</v>
      </c>
      <c r="N136" s="3">
        <v>1.5</v>
      </c>
      <c r="O136" s="51">
        <v>81</v>
      </c>
      <c r="P136" s="10">
        <v>2017</v>
      </c>
    </row>
    <row r="137" spans="1:16" s="4" customFormat="1" ht="40.5" customHeight="1">
      <c r="A137" s="6" t="s">
        <v>87</v>
      </c>
      <c r="B137" s="26">
        <v>130</v>
      </c>
      <c r="C137" s="3">
        <v>12.75</v>
      </c>
      <c r="D137" s="3">
        <v>23.13</v>
      </c>
      <c r="E137" s="3">
        <v>13.24</v>
      </c>
      <c r="F137" s="3">
        <v>312.16000000000003</v>
      </c>
      <c r="G137" s="3">
        <v>0.11</v>
      </c>
      <c r="H137" s="3">
        <v>1.36</v>
      </c>
      <c r="I137" s="3">
        <v>16.22</v>
      </c>
      <c r="J137" s="3">
        <v>1.64</v>
      </c>
      <c r="K137" s="3">
        <v>45.74</v>
      </c>
      <c r="L137" s="3">
        <v>183.07</v>
      </c>
      <c r="M137" s="3">
        <v>38</v>
      </c>
      <c r="N137" s="3">
        <v>2.5</v>
      </c>
      <c r="O137" s="51">
        <v>268</v>
      </c>
      <c r="P137" s="10">
        <v>2017</v>
      </c>
    </row>
    <row r="138" spans="1:16" s="4" customFormat="1" ht="20.100000000000001" customHeight="1">
      <c r="A138" s="6" t="s">
        <v>40</v>
      </c>
      <c r="B138" s="26">
        <v>180</v>
      </c>
      <c r="C138" s="3">
        <v>10.68</v>
      </c>
      <c r="D138" s="3">
        <v>4.92</v>
      </c>
      <c r="E138" s="3">
        <v>47.808</v>
      </c>
      <c r="F138" s="3">
        <v>278.23200000000003</v>
      </c>
      <c r="G138" s="3">
        <v>0.24000000000000002</v>
      </c>
      <c r="H138" s="3">
        <v>0</v>
      </c>
      <c r="I138" s="3">
        <v>0</v>
      </c>
      <c r="J138" s="3">
        <v>0</v>
      </c>
      <c r="K138" s="3">
        <v>17.52</v>
      </c>
      <c r="L138" s="3">
        <v>251.99999999999997</v>
      </c>
      <c r="M138" s="3">
        <v>168</v>
      </c>
      <c r="N138" s="3">
        <v>6.0119999999999996</v>
      </c>
      <c r="O138" s="51">
        <v>171</v>
      </c>
      <c r="P138" s="10">
        <v>2017</v>
      </c>
    </row>
    <row r="139" spans="1:16" s="4" customFormat="1" ht="20.100000000000001" customHeight="1">
      <c r="A139" s="6" t="s">
        <v>9</v>
      </c>
      <c r="B139" s="26">
        <v>200</v>
      </c>
      <c r="C139" s="3">
        <v>1.1599999999999999</v>
      </c>
      <c r="D139" s="3">
        <v>0.3</v>
      </c>
      <c r="E139" s="3">
        <v>37.119999999999997</v>
      </c>
      <c r="F139" s="3">
        <v>196.38</v>
      </c>
      <c r="G139" s="3">
        <v>0.8</v>
      </c>
      <c r="H139" s="3">
        <v>0</v>
      </c>
      <c r="I139" s="3">
        <v>0.2</v>
      </c>
      <c r="J139" s="3">
        <v>5.84</v>
      </c>
      <c r="K139" s="3">
        <v>46</v>
      </c>
      <c r="L139" s="3">
        <v>33</v>
      </c>
      <c r="M139" s="3">
        <v>0.96</v>
      </c>
      <c r="N139" s="3"/>
      <c r="O139" s="51">
        <v>349</v>
      </c>
      <c r="P139" s="10">
        <v>2017</v>
      </c>
    </row>
    <row r="140" spans="1:16" s="4" customFormat="1" ht="20.100000000000001" customHeight="1">
      <c r="A140" s="6" t="s">
        <v>6</v>
      </c>
      <c r="B140" s="26">
        <v>70</v>
      </c>
      <c r="C140" s="3">
        <v>5.2666666666666666</v>
      </c>
      <c r="D140" s="3">
        <v>0.66666666666666674</v>
      </c>
      <c r="E140" s="3">
        <v>32.200000000000003</v>
      </c>
      <c r="F140" s="3">
        <v>155.86666666666667</v>
      </c>
      <c r="G140" s="3">
        <v>6.6666666666666666E-2</v>
      </c>
      <c r="H140" s="3">
        <v>0</v>
      </c>
      <c r="I140" s="3">
        <v>0</v>
      </c>
      <c r="J140" s="3">
        <v>0.86666666666666659</v>
      </c>
      <c r="K140" s="3">
        <v>15.333333333333332</v>
      </c>
      <c r="L140" s="3">
        <v>57.999999999999993</v>
      </c>
      <c r="M140" s="3">
        <v>22</v>
      </c>
      <c r="N140" s="3">
        <v>0.73333333333333328</v>
      </c>
      <c r="O140" s="51">
        <v>1</v>
      </c>
      <c r="P140" s="10">
        <v>2017</v>
      </c>
    </row>
    <row r="141" spans="1:16" s="4" customFormat="1" ht="20.100000000000001" customHeight="1">
      <c r="A141" s="15" t="s">
        <v>10</v>
      </c>
      <c r="B141" s="44">
        <f>SUM(B135:B140)</f>
        <v>890</v>
      </c>
      <c r="C141" s="16">
        <f>SUM(C135:C140)</f>
        <v>37.031666666666666</v>
      </c>
      <c r="D141" s="16">
        <f t="shared" ref="D141:N141" si="36">SUM(D135:D140)</f>
        <v>35.566666666666663</v>
      </c>
      <c r="E141" s="16">
        <f t="shared" si="36"/>
        <v>145.61799999999999</v>
      </c>
      <c r="F141" s="16">
        <f t="shared" si="36"/>
        <v>1102.6386666666667</v>
      </c>
      <c r="G141" s="16">
        <f t="shared" si="36"/>
        <v>1.2931666666666668</v>
      </c>
      <c r="H141" s="16">
        <f t="shared" si="36"/>
        <v>12.48</v>
      </c>
      <c r="I141" s="16">
        <f t="shared" si="36"/>
        <v>21.434999999999999</v>
      </c>
      <c r="J141" s="16">
        <f t="shared" si="36"/>
        <v>12.401666666666667</v>
      </c>
      <c r="K141" s="16">
        <f t="shared" si="36"/>
        <v>196.81833333333336</v>
      </c>
      <c r="L141" s="16">
        <f t="shared" si="36"/>
        <v>776.56999999999994</v>
      </c>
      <c r="M141" s="16">
        <f t="shared" si="36"/>
        <v>268.61</v>
      </c>
      <c r="N141" s="16">
        <f t="shared" si="36"/>
        <v>10.767333333333331</v>
      </c>
      <c r="O141" s="51"/>
      <c r="P141" s="30"/>
    </row>
    <row r="142" spans="1:16" s="4" customFormat="1" ht="20.100000000000001" customHeight="1">
      <c r="A142" s="18" t="s">
        <v>97</v>
      </c>
      <c r="B142" s="44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59"/>
      <c r="P142" s="13"/>
    </row>
    <row r="143" spans="1:16" s="4" customFormat="1" ht="20.100000000000001" customHeight="1">
      <c r="A143" s="6" t="s">
        <v>101</v>
      </c>
      <c r="B143" s="25">
        <v>150</v>
      </c>
      <c r="C143" s="3">
        <v>7.88</v>
      </c>
      <c r="D143" s="3">
        <v>5.32</v>
      </c>
      <c r="E143" s="3">
        <v>45</v>
      </c>
      <c r="F143" s="3">
        <v>264.67</v>
      </c>
      <c r="G143" s="3">
        <v>0.13</v>
      </c>
      <c r="H143" s="3">
        <v>0.61</v>
      </c>
      <c r="I143" s="3">
        <v>0.02</v>
      </c>
      <c r="J143" s="3">
        <v>0.95</v>
      </c>
      <c r="K143" s="3">
        <v>16.57</v>
      </c>
      <c r="L143" s="3">
        <v>56.71</v>
      </c>
      <c r="M143" s="3">
        <v>11.9</v>
      </c>
      <c r="N143" s="3">
        <v>0.92</v>
      </c>
      <c r="O143" s="59">
        <v>425</v>
      </c>
      <c r="P143" s="13">
        <v>2017</v>
      </c>
    </row>
    <row r="144" spans="1:16" s="4" customFormat="1" ht="20.100000000000001" customHeight="1">
      <c r="A144" s="6" t="s">
        <v>5</v>
      </c>
      <c r="B144" s="26">
        <v>200</v>
      </c>
      <c r="C144" s="3">
        <v>0.53</v>
      </c>
      <c r="D144" s="3">
        <v>0</v>
      </c>
      <c r="E144" s="3">
        <v>9.4700000000000006</v>
      </c>
      <c r="F144" s="3">
        <v>40</v>
      </c>
      <c r="G144" s="3">
        <v>0</v>
      </c>
      <c r="H144" s="3">
        <v>27</v>
      </c>
      <c r="I144" s="3">
        <v>0</v>
      </c>
      <c r="J144" s="3">
        <v>0</v>
      </c>
      <c r="K144" s="3">
        <v>13.6</v>
      </c>
      <c r="L144" s="3">
        <v>22.13</v>
      </c>
      <c r="M144" s="3">
        <v>11.73</v>
      </c>
      <c r="N144" s="3">
        <v>2.13</v>
      </c>
      <c r="O144" s="59">
        <v>375</v>
      </c>
      <c r="P144" s="13">
        <v>2017</v>
      </c>
    </row>
    <row r="145" spans="1:16" s="4" customFormat="1" ht="20.100000000000001" customHeight="1">
      <c r="A145" s="18" t="s">
        <v>99</v>
      </c>
      <c r="B145" s="44">
        <f t="shared" ref="B145:N145" si="37">SUM(B143:B144)</f>
        <v>350</v>
      </c>
      <c r="C145" s="16">
        <f t="shared" si="37"/>
        <v>8.41</v>
      </c>
      <c r="D145" s="16">
        <f t="shared" si="37"/>
        <v>5.32</v>
      </c>
      <c r="E145" s="16">
        <f t="shared" si="37"/>
        <v>54.47</v>
      </c>
      <c r="F145" s="16">
        <f t="shared" si="37"/>
        <v>304.67</v>
      </c>
      <c r="G145" s="16">
        <f t="shared" si="37"/>
        <v>0.13</v>
      </c>
      <c r="H145" s="16">
        <f t="shared" si="37"/>
        <v>27.61</v>
      </c>
      <c r="I145" s="16">
        <f t="shared" si="37"/>
        <v>0.02</v>
      </c>
      <c r="J145" s="16">
        <f t="shared" si="37"/>
        <v>0.95</v>
      </c>
      <c r="K145" s="16">
        <f t="shared" si="37"/>
        <v>30.17</v>
      </c>
      <c r="L145" s="16">
        <f t="shared" si="37"/>
        <v>78.84</v>
      </c>
      <c r="M145" s="16">
        <f t="shared" si="37"/>
        <v>23.630000000000003</v>
      </c>
      <c r="N145" s="16">
        <f t="shared" si="37"/>
        <v>3.05</v>
      </c>
      <c r="O145" s="59"/>
      <c r="P145" s="30"/>
    </row>
    <row r="146" spans="1:16" s="22" customFormat="1" ht="20.100000000000001" customHeight="1">
      <c r="A146" s="19" t="s">
        <v>19</v>
      </c>
      <c r="B146" s="20">
        <f>B141+B133+B145</f>
        <v>1790</v>
      </c>
      <c r="C146" s="20">
        <f t="shared" ref="C146:N146" si="38">C141+C133+C145</f>
        <v>61.440333333333328</v>
      </c>
      <c r="D146" s="20">
        <f t="shared" si="38"/>
        <v>57.633333333333333</v>
      </c>
      <c r="E146" s="20">
        <f t="shared" si="38"/>
        <v>278.59500000000003</v>
      </c>
      <c r="F146" s="20">
        <f t="shared" si="38"/>
        <v>1933.0063333333335</v>
      </c>
      <c r="G146" s="20">
        <f t="shared" si="38"/>
        <v>40.533833333333334</v>
      </c>
      <c r="H146" s="20">
        <f t="shared" si="38"/>
        <v>67.493499999999997</v>
      </c>
      <c r="I146" s="20">
        <f t="shared" si="38"/>
        <v>97.424999999999997</v>
      </c>
      <c r="J146" s="20">
        <f t="shared" si="38"/>
        <v>14.533333333333333</v>
      </c>
      <c r="K146" s="20">
        <f t="shared" si="38"/>
        <v>536.2256666666666</v>
      </c>
      <c r="L146" s="20">
        <f t="shared" si="38"/>
        <v>1064.5039999999999</v>
      </c>
      <c r="M146" s="20">
        <f t="shared" si="38"/>
        <v>419.73599999999999</v>
      </c>
      <c r="N146" s="20">
        <f t="shared" si="38"/>
        <v>17.116666666666664</v>
      </c>
      <c r="O146" s="37"/>
      <c r="P146" s="33"/>
    </row>
    <row r="147" spans="1:16" s="4" customFormat="1" ht="20.100000000000001" customHeight="1">
      <c r="A147" s="12" t="s">
        <v>78</v>
      </c>
      <c r="B147" s="26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51"/>
      <c r="P147" s="30"/>
    </row>
    <row r="148" spans="1:16" s="4" customFormat="1" ht="20.100000000000001" customHeight="1">
      <c r="A148" s="14" t="s">
        <v>4</v>
      </c>
      <c r="B148" s="26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1"/>
      <c r="P148" s="30"/>
    </row>
    <row r="149" spans="1:16" ht="37.5">
      <c r="A149" s="24" t="s">
        <v>94</v>
      </c>
      <c r="B149" s="26">
        <v>240</v>
      </c>
      <c r="C149" s="3">
        <v>7.46</v>
      </c>
      <c r="D149" s="3">
        <v>5.61</v>
      </c>
      <c r="E149" s="3">
        <v>35.840000000000003</v>
      </c>
      <c r="F149" s="3">
        <v>230.45</v>
      </c>
      <c r="G149" s="3">
        <v>0.18</v>
      </c>
      <c r="H149" s="3">
        <v>0</v>
      </c>
      <c r="I149" s="3">
        <v>0.02</v>
      </c>
      <c r="J149" s="3">
        <v>0.93</v>
      </c>
      <c r="K149" s="3">
        <v>12.98</v>
      </c>
      <c r="L149" s="3">
        <v>208.5</v>
      </c>
      <c r="M149" s="3">
        <v>67.5</v>
      </c>
      <c r="N149" s="3">
        <v>3.95</v>
      </c>
      <c r="O149" s="58">
        <v>194</v>
      </c>
      <c r="P149" s="13">
        <v>2017</v>
      </c>
    </row>
    <row r="150" spans="1:16" s="4" customFormat="1" ht="20.100000000000001" customHeight="1">
      <c r="A150" s="6" t="s">
        <v>6</v>
      </c>
      <c r="B150" s="26">
        <v>60</v>
      </c>
      <c r="C150" s="3">
        <v>3.16</v>
      </c>
      <c r="D150" s="3">
        <v>0.4</v>
      </c>
      <c r="E150" s="3">
        <v>19.32</v>
      </c>
      <c r="F150" s="3">
        <v>93.52</v>
      </c>
      <c r="G150" s="3">
        <v>0.04</v>
      </c>
      <c r="H150" s="3">
        <v>0</v>
      </c>
      <c r="I150" s="3">
        <v>0</v>
      </c>
      <c r="J150" s="3">
        <v>0.52</v>
      </c>
      <c r="K150" s="3">
        <v>9.1999999999999993</v>
      </c>
      <c r="L150" s="3">
        <v>34.799999999999997</v>
      </c>
      <c r="M150" s="3">
        <v>13.2</v>
      </c>
      <c r="N150" s="3">
        <v>0.44</v>
      </c>
      <c r="O150" s="51">
        <v>1</v>
      </c>
      <c r="P150" s="10">
        <v>2017</v>
      </c>
    </row>
    <row r="151" spans="1:16" s="4" customFormat="1" ht="20.100000000000001" customHeight="1">
      <c r="A151" s="6" t="s">
        <v>59</v>
      </c>
      <c r="B151" s="26">
        <v>50</v>
      </c>
      <c r="C151" s="3">
        <v>1.7</v>
      </c>
      <c r="D151" s="3">
        <v>2.2599999999999998</v>
      </c>
      <c r="E151" s="3">
        <v>13.94</v>
      </c>
      <c r="F151" s="3">
        <v>82.9</v>
      </c>
      <c r="G151" s="3">
        <v>0.02</v>
      </c>
      <c r="H151" s="3">
        <v>0</v>
      </c>
      <c r="I151" s="3">
        <v>13</v>
      </c>
      <c r="J151" s="3">
        <v>0.26</v>
      </c>
      <c r="K151" s="3">
        <v>8.1999999999999993</v>
      </c>
      <c r="L151" s="3">
        <v>17.399999999999999</v>
      </c>
      <c r="M151" s="3">
        <v>3</v>
      </c>
      <c r="N151" s="3">
        <v>0.2</v>
      </c>
      <c r="O151" s="52">
        <v>446</v>
      </c>
      <c r="P151" s="13">
        <v>2017</v>
      </c>
    </row>
    <row r="152" spans="1:16" s="4" customFormat="1" ht="20.100000000000001" customHeight="1">
      <c r="A152" s="6" t="s">
        <v>5</v>
      </c>
      <c r="B152" s="26">
        <v>200</v>
      </c>
      <c r="C152" s="3">
        <v>0.53</v>
      </c>
      <c r="D152" s="3">
        <v>0</v>
      </c>
      <c r="E152" s="3">
        <v>9.4700000000000006</v>
      </c>
      <c r="F152" s="3">
        <v>40</v>
      </c>
      <c r="G152" s="3">
        <v>0</v>
      </c>
      <c r="H152" s="3">
        <v>27</v>
      </c>
      <c r="I152" s="3">
        <v>0</v>
      </c>
      <c r="J152" s="3">
        <v>0</v>
      </c>
      <c r="K152" s="3">
        <v>13.6</v>
      </c>
      <c r="L152" s="3">
        <v>22.13</v>
      </c>
      <c r="M152" s="3">
        <v>11.73</v>
      </c>
      <c r="N152" s="3">
        <v>2.13</v>
      </c>
      <c r="O152" s="51">
        <v>375</v>
      </c>
      <c r="P152" s="10">
        <v>2017</v>
      </c>
    </row>
    <row r="153" spans="1:16" s="4" customFormat="1" ht="20.100000000000001" customHeight="1">
      <c r="A153" s="15" t="s">
        <v>7</v>
      </c>
      <c r="B153" s="28">
        <f>SUM(B149:B152)</f>
        <v>550</v>
      </c>
      <c r="C153" s="16">
        <f t="shared" ref="C153:N153" si="39">SUM(C149:C152)</f>
        <v>12.85</v>
      </c>
      <c r="D153" s="16">
        <f t="shared" si="39"/>
        <v>8.27</v>
      </c>
      <c r="E153" s="16">
        <f t="shared" si="39"/>
        <v>78.570000000000007</v>
      </c>
      <c r="F153" s="16">
        <f t="shared" si="39"/>
        <v>446.87</v>
      </c>
      <c r="G153" s="16">
        <f t="shared" si="39"/>
        <v>0.24</v>
      </c>
      <c r="H153" s="16">
        <f t="shared" si="39"/>
        <v>27</v>
      </c>
      <c r="I153" s="16">
        <f t="shared" si="39"/>
        <v>13.02</v>
      </c>
      <c r="J153" s="16">
        <f t="shared" si="39"/>
        <v>1.7100000000000002</v>
      </c>
      <c r="K153" s="16">
        <f t="shared" si="39"/>
        <v>43.98</v>
      </c>
      <c r="L153" s="16">
        <f t="shared" si="39"/>
        <v>282.83</v>
      </c>
      <c r="M153" s="16">
        <f t="shared" si="39"/>
        <v>95.43</v>
      </c>
      <c r="N153" s="16">
        <f t="shared" si="39"/>
        <v>6.7200000000000006</v>
      </c>
      <c r="O153" s="51"/>
      <c r="P153" s="30"/>
    </row>
    <row r="154" spans="1:16" s="4" customFormat="1" ht="20.100000000000001" customHeight="1">
      <c r="A154" s="18" t="s">
        <v>8</v>
      </c>
      <c r="B154" s="26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51"/>
      <c r="P154" s="30"/>
    </row>
    <row r="155" spans="1:16" s="4" customFormat="1" ht="20.100000000000001" customHeight="1">
      <c r="A155" s="6" t="s">
        <v>64</v>
      </c>
      <c r="B155" s="26">
        <v>60</v>
      </c>
      <c r="C155" s="3">
        <v>0.92500000000000004</v>
      </c>
      <c r="D155" s="3">
        <v>2.0499999999999998</v>
      </c>
      <c r="E155" s="3">
        <v>1.5</v>
      </c>
      <c r="F155" s="3">
        <v>39.5</v>
      </c>
      <c r="G155" s="3">
        <v>2.6499999999999999E-2</v>
      </c>
      <c r="H155" s="3">
        <v>2.37</v>
      </c>
      <c r="I155" s="3">
        <v>1.4999999999999999E-2</v>
      </c>
      <c r="J155" s="3">
        <v>1.3049999999999999</v>
      </c>
      <c r="K155" s="3">
        <v>9.7249999999999996</v>
      </c>
      <c r="L155" s="3">
        <v>23</v>
      </c>
      <c r="M155" s="3">
        <v>7.15</v>
      </c>
      <c r="N155" s="3">
        <v>2.1999999999999999E-2</v>
      </c>
      <c r="O155" s="58">
        <v>70</v>
      </c>
      <c r="P155" s="13">
        <v>2017</v>
      </c>
    </row>
    <row r="156" spans="1:16" s="4" customFormat="1" ht="20.100000000000001" customHeight="1">
      <c r="A156" s="6" t="s">
        <v>92</v>
      </c>
      <c r="B156" s="26">
        <v>250</v>
      </c>
      <c r="C156" s="3">
        <v>7.3</v>
      </c>
      <c r="D156" s="3">
        <v>6.3</v>
      </c>
      <c r="E156" s="3">
        <v>49.3</v>
      </c>
      <c r="F156" s="3">
        <v>283.10000000000002</v>
      </c>
      <c r="G156" s="3">
        <v>0.1</v>
      </c>
      <c r="H156" s="3">
        <v>0.5</v>
      </c>
      <c r="I156" s="3">
        <v>23.4</v>
      </c>
      <c r="J156" s="3">
        <v>0.3</v>
      </c>
      <c r="K156" s="3">
        <v>197.3</v>
      </c>
      <c r="L156" s="3">
        <v>166.9</v>
      </c>
      <c r="M156" s="3">
        <v>24.9</v>
      </c>
      <c r="N156" s="3">
        <v>0.5</v>
      </c>
      <c r="O156" s="51">
        <v>103</v>
      </c>
      <c r="P156" s="10">
        <v>2017</v>
      </c>
    </row>
    <row r="157" spans="1:16" s="4" customFormat="1" ht="20.100000000000001" customHeight="1">
      <c r="A157" s="6" t="s">
        <v>79</v>
      </c>
      <c r="B157" s="26">
        <v>220</v>
      </c>
      <c r="C157" s="3">
        <v>17.5</v>
      </c>
      <c r="D157" s="3">
        <v>19.375</v>
      </c>
      <c r="E157" s="3">
        <v>31.037499999999998</v>
      </c>
      <c r="F157" s="3">
        <v>368.53749999999997</v>
      </c>
      <c r="G157" s="3">
        <v>8.7500000000000008E-2</v>
      </c>
      <c r="H157" s="3">
        <v>29.162499999999998</v>
      </c>
      <c r="I157" s="3">
        <v>36.875</v>
      </c>
      <c r="J157" s="3">
        <v>0</v>
      </c>
      <c r="K157" s="3">
        <v>174.375</v>
      </c>
      <c r="L157" s="3">
        <v>281.25</v>
      </c>
      <c r="M157" s="3">
        <v>63.125</v>
      </c>
      <c r="N157" s="3">
        <v>52.087499999999999</v>
      </c>
      <c r="O157" s="51">
        <v>287</v>
      </c>
      <c r="P157" s="10">
        <v>2017</v>
      </c>
    </row>
    <row r="158" spans="1:16" s="4" customFormat="1" ht="20.100000000000001" customHeight="1">
      <c r="A158" s="6" t="s">
        <v>6</v>
      </c>
      <c r="B158" s="26">
        <v>70</v>
      </c>
      <c r="C158" s="3">
        <v>5.2666666666666666</v>
      </c>
      <c r="D158" s="3">
        <v>0.66666666666666674</v>
      </c>
      <c r="E158" s="3">
        <v>32.200000000000003</v>
      </c>
      <c r="F158" s="3">
        <v>155.86666666666667</v>
      </c>
      <c r="G158" s="3">
        <v>6.6666666666666666E-2</v>
      </c>
      <c r="H158" s="3">
        <v>0</v>
      </c>
      <c r="I158" s="3">
        <v>0</v>
      </c>
      <c r="J158" s="3">
        <v>0.86666666666666659</v>
      </c>
      <c r="K158" s="3">
        <v>15.333333333333332</v>
      </c>
      <c r="L158" s="3">
        <v>57.999999999999993</v>
      </c>
      <c r="M158" s="3">
        <v>22</v>
      </c>
      <c r="N158" s="3">
        <v>0.73333333333333328</v>
      </c>
      <c r="O158" s="51">
        <v>1</v>
      </c>
      <c r="P158" s="13">
        <v>2017</v>
      </c>
    </row>
    <row r="159" spans="1:16" s="4" customFormat="1" ht="20.100000000000001" customHeight="1">
      <c r="A159" s="6" t="s">
        <v>9</v>
      </c>
      <c r="B159" s="26">
        <v>200</v>
      </c>
      <c r="C159" s="3">
        <v>1.1599999999999999</v>
      </c>
      <c r="D159" s="3">
        <v>0.3</v>
      </c>
      <c r="E159" s="3">
        <v>37.119999999999997</v>
      </c>
      <c r="F159" s="3">
        <v>196.38</v>
      </c>
      <c r="G159" s="3">
        <v>0.8</v>
      </c>
      <c r="H159" s="3">
        <v>0</v>
      </c>
      <c r="I159" s="3">
        <v>0.2</v>
      </c>
      <c r="J159" s="3">
        <v>5.84</v>
      </c>
      <c r="K159" s="3">
        <v>46</v>
      </c>
      <c r="L159" s="3">
        <v>33</v>
      </c>
      <c r="M159" s="3">
        <v>0.96</v>
      </c>
      <c r="N159" s="3"/>
      <c r="O159" s="51">
        <v>349</v>
      </c>
      <c r="P159" s="10">
        <v>2017</v>
      </c>
    </row>
    <row r="160" spans="1:16" s="4" customFormat="1" ht="20.100000000000001" customHeight="1">
      <c r="A160" s="15" t="s">
        <v>10</v>
      </c>
      <c r="B160" s="44">
        <f>SUM(B155:B159)</f>
        <v>800</v>
      </c>
      <c r="C160" s="16">
        <f t="shared" ref="C160:N160" si="40">SUM(C156:C159)</f>
        <v>31.226666666666667</v>
      </c>
      <c r="D160" s="16">
        <f t="shared" si="40"/>
        <v>26.641666666666669</v>
      </c>
      <c r="E160" s="16">
        <f t="shared" si="40"/>
        <v>149.6575</v>
      </c>
      <c r="F160" s="16">
        <f t="shared" si="40"/>
        <v>1003.8841666666667</v>
      </c>
      <c r="G160" s="16">
        <f t="shared" si="40"/>
        <v>1.0541666666666667</v>
      </c>
      <c r="H160" s="16">
        <f t="shared" si="40"/>
        <v>29.662499999999998</v>
      </c>
      <c r="I160" s="16">
        <f t="shared" si="40"/>
        <v>60.475000000000001</v>
      </c>
      <c r="J160" s="16">
        <f t="shared" si="40"/>
        <v>7.0066666666666659</v>
      </c>
      <c r="K160" s="16">
        <f t="shared" si="40"/>
        <v>433.00833333333333</v>
      </c>
      <c r="L160" s="16">
        <f t="shared" si="40"/>
        <v>539.15</v>
      </c>
      <c r="M160" s="16">
        <f t="shared" si="40"/>
        <v>110.985</v>
      </c>
      <c r="N160" s="16">
        <f t="shared" si="40"/>
        <v>53.320833333333333</v>
      </c>
      <c r="O160" s="51"/>
      <c r="P160" s="30"/>
    </row>
    <row r="161" spans="1:16" s="4" customFormat="1" ht="20.100000000000001" customHeight="1">
      <c r="A161" s="18" t="s">
        <v>97</v>
      </c>
      <c r="B161" s="44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59"/>
      <c r="P161" s="30"/>
    </row>
    <row r="162" spans="1:16" s="4" customFormat="1" ht="20.100000000000001" customHeight="1">
      <c r="A162" s="6" t="s">
        <v>104</v>
      </c>
      <c r="B162" s="25">
        <v>150</v>
      </c>
      <c r="C162" s="3">
        <v>8.85</v>
      </c>
      <c r="D162" s="3">
        <v>7.38</v>
      </c>
      <c r="E162" s="3">
        <v>51.26</v>
      </c>
      <c r="F162" s="3">
        <v>307.3</v>
      </c>
      <c r="G162" s="3">
        <v>0.17</v>
      </c>
      <c r="H162" s="3">
        <v>3.2</v>
      </c>
      <c r="I162" s="3">
        <v>0.02</v>
      </c>
      <c r="J162" s="3">
        <v>1</v>
      </c>
      <c r="K162" s="3">
        <v>12.46</v>
      </c>
      <c r="L162" s="3">
        <v>55.81</v>
      </c>
      <c r="M162" s="3">
        <v>10.75</v>
      </c>
      <c r="N162" s="3">
        <v>0.82</v>
      </c>
      <c r="O162" s="59">
        <v>421</v>
      </c>
      <c r="P162" s="45">
        <v>2017</v>
      </c>
    </row>
    <row r="163" spans="1:16" s="4" customFormat="1" ht="20.100000000000001" customHeight="1">
      <c r="A163" s="6" t="s">
        <v>5</v>
      </c>
      <c r="B163" s="26">
        <v>200</v>
      </c>
      <c r="C163" s="3">
        <v>0.53</v>
      </c>
      <c r="D163" s="3">
        <v>0</v>
      </c>
      <c r="E163" s="3">
        <v>9.4700000000000006</v>
      </c>
      <c r="F163" s="3">
        <v>40</v>
      </c>
      <c r="G163" s="3">
        <v>0</v>
      </c>
      <c r="H163" s="3">
        <v>27</v>
      </c>
      <c r="I163" s="3">
        <v>0</v>
      </c>
      <c r="J163" s="3">
        <v>0</v>
      </c>
      <c r="K163" s="3">
        <v>13.6</v>
      </c>
      <c r="L163" s="3">
        <v>22.13</v>
      </c>
      <c r="M163" s="3">
        <v>11.73</v>
      </c>
      <c r="N163" s="3">
        <v>2.13</v>
      </c>
      <c r="O163" s="59">
        <v>375</v>
      </c>
      <c r="P163" s="13">
        <v>2017</v>
      </c>
    </row>
    <row r="164" spans="1:16" s="4" customFormat="1" ht="20.100000000000001" customHeight="1">
      <c r="A164" s="15" t="s">
        <v>99</v>
      </c>
      <c r="B164" s="44">
        <f t="shared" ref="B164:N164" si="41">SUM(B162:B163)</f>
        <v>350</v>
      </c>
      <c r="C164" s="16">
        <f t="shared" si="41"/>
        <v>9.379999999999999</v>
      </c>
      <c r="D164" s="16">
        <f t="shared" si="41"/>
        <v>7.38</v>
      </c>
      <c r="E164" s="16">
        <f t="shared" si="41"/>
        <v>60.73</v>
      </c>
      <c r="F164" s="16">
        <f t="shared" si="41"/>
        <v>347.3</v>
      </c>
      <c r="G164" s="16">
        <f t="shared" si="41"/>
        <v>0.17</v>
      </c>
      <c r="H164" s="16">
        <f t="shared" si="41"/>
        <v>30.2</v>
      </c>
      <c r="I164" s="16">
        <f t="shared" si="41"/>
        <v>0.02</v>
      </c>
      <c r="J164" s="16">
        <f t="shared" si="41"/>
        <v>1</v>
      </c>
      <c r="K164" s="16">
        <f t="shared" si="41"/>
        <v>26.060000000000002</v>
      </c>
      <c r="L164" s="16">
        <f t="shared" si="41"/>
        <v>77.94</v>
      </c>
      <c r="M164" s="16">
        <f t="shared" si="41"/>
        <v>22.48</v>
      </c>
      <c r="N164" s="16">
        <f t="shared" si="41"/>
        <v>2.9499999999999997</v>
      </c>
      <c r="O164" s="59"/>
      <c r="P164" s="13"/>
    </row>
    <row r="165" spans="1:16" s="22" customFormat="1" ht="20.100000000000001" customHeight="1">
      <c r="A165" s="19" t="s">
        <v>20</v>
      </c>
      <c r="B165" s="20">
        <f>B160+B153+B164</f>
        <v>1700</v>
      </c>
      <c r="C165" s="20">
        <f t="shared" ref="C165:N165" si="42">C160+C153+C164</f>
        <v>53.456666666666663</v>
      </c>
      <c r="D165" s="20">
        <f t="shared" si="42"/>
        <v>42.291666666666671</v>
      </c>
      <c r="E165" s="20">
        <f t="shared" si="42"/>
        <v>288.95750000000004</v>
      </c>
      <c r="F165" s="20">
        <f t="shared" si="42"/>
        <v>1798.0541666666666</v>
      </c>
      <c r="G165" s="20">
        <f t="shared" si="42"/>
        <v>1.4641666666666666</v>
      </c>
      <c r="H165" s="20">
        <f t="shared" si="42"/>
        <v>86.862499999999997</v>
      </c>
      <c r="I165" s="20">
        <f t="shared" si="42"/>
        <v>73.515000000000001</v>
      </c>
      <c r="J165" s="20">
        <f t="shared" si="42"/>
        <v>9.7166666666666668</v>
      </c>
      <c r="K165" s="20">
        <f t="shared" si="42"/>
        <v>503.04833333333335</v>
      </c>
      <c r="L165" s="20">
        <f t="shared" si="42"/>
        <v>899.92000000000007</v>
      </c>
      <c r="M165" s="20">
        <f t="shared" si="42"/>
        <v>228.89500000000001</v>
      </c>
      <c r="N165" s="20">
        <f t="shared" si="42"/>
        <v>62.990833333333335</v>
      </c>
      <c r="O165" s="37"/>
      <c r="P165" s="33"/>
    </row>
    <row r="166" spans="1:16" ht="24.75" customHeight="1">
      <c r="A166" s="63" t="s">
        <v>37</v>
      </c>
      <c r="B166" s="64" t="s">
        <v>58</v>
      </c>
      <c r="C166" s="66" t="s">
        <v>27</v>
      </c>
      <c r="D166" s="66"/>
      <c r="E166" s="66"/>
      <c r="F166" s="51" t="s">
        <v>25</v>
      </c>
      <c r="G166" s="66" t="s">
        <v>26</v>
      </c>
      <c r="H166" s="66"/>
      <c r="I166" s="66"/>
      <c r="J166" s="66"/>
      <c r="K166" s="66" t="s">
        <v>28</v>
      </c>
      <c r="L166" s="66"/>
      <c r="M166" s="66"/>
      <c r="N166" s="66"/>
      <c r="O166" s="61" t="s">
        <v>56</v>
      </c>
      <c r="P166" s="61" t="s">
        <v>57</v>
      </c>
    </row>
    <row r="167" spans="1:16" s="2" customFormat="1" ht="27" customHeight="1">
      <c r="A167" s="63"/>
      <c r="B167" s="65"/>
      <c r="C167" s="51" t="s">
        <v>15</v>
      </c>
      <c r="D167" s="51" t="s">
        <v>0</v>
      </c>
      <c r="E167" s="51" t="s">
        <v>1</v>
      </c>
      <c r="F167" s="51" t="s">
        <v>2</v>
      </c>
      <c r="G167" s="38" t="s">
        <v>29</v>
      </c>
      <c r="H167" s="51" t="s">
        <v>30</v>
      </c>
      <c r="I167" s="38" t="s">
        <v>31</v>
      </c>
      <c r="J167" s="38" t="s">
        <v>32</v>
      </c>
      <c r="K167" s="51" t="s">
        <v>33</v>
      </c>
      <c r="L167" s="51" t="s">
        <v>34</v>
      </c>
      <c r="M167" s="51" t="s">
        <v>35</v>
      </c>
      <c r="N167" s="51" t="s">
        <v>36</v>
      </c>
      <c r="O167" s="62"/>
      <c r="P167" s="62"/>
    </row>
    <row r="168" spans="1:16" s="2" customFormat="1">
      <c r="A168" s="50">
        <v>1</v>
      </c>
      <c r="B168" s="25">
        <v>2</v>
      </c>
      <c r="C168" s="50">
        <v>3</v>
      </c>
      <c r="D168" s="51">
        <v>4</v>
      </c>
      <c r="E168" s="50">
        <v>5</v>
      </c>
      <c r="F168" s="51">
        <v>6</v>
      </c>
      <c r="G168" s="50">
        <v>7</v>
      </c>
      <c r="H168" s="51">
        <v>8</v>
      </c>
      <c r="I168" s="50">
        <v>9</v>
      </c>
      <c r="J168" s="51">
        <v>10</v>
      </c>
      <c r="K168" s="50">
        <v>11</v>
      </c>
      <c r="L168" s="51">
        <v>12</v>
      </c>
      <c r="M168" s="50">
        <v>13</v>
      </c>
      <c r="N168" s="51">
        <v>14</v>
      </c>
      <c r="O168" s="51">
        <v>15</v>
      </c>
      <c r="P168" s="51">
        <v>16</v>
      </c>
    </row>
    <row r="169" spans="1:16" s="4" customFormat="1" ht="20.100000000000001" customHeight="1">
      <c r="A169" s="12" t="s">
        <v>80</v>
      </c>
      <c r="B169" s="26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51"/>
      <c r="P169" s="30"/>
    </row>
    <row r="170" spans="1:16" s="4" customFormat="1" ht="20.100000000000001" customHeight="1">
      <c r="A170" s="14" t="s">
        <v>4</v>
      </c>
      <c r="B170" s="26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1"/>
      <c r="P170" s="30"/>
    </row>
    <row r="171" spans="1:16" s="4" customFormat="1" ht="30" customHeight="1">
      <c r="A171" s="6" t="s">
        <v>84</v>
      </c>
      <c r="B171" s="26">
        <v>290</v>
      </c>
      <c r="C171" s="3">
        <v>6.9999999999999991</v>
      </c>
      <c r="D171" s="3">
        <v>13.000000000000002</v>
      </c>
      <c r="E171" s="3">
        <v>28.975000000000001</v>
      </c>
      <c r="F171" s="3">
        <v>287.5</v>
      </c>
      <c r="G171" s="3">
        <v>0.125</v>
      </c>
      <c r="H171" s="3">
        <v>1.1250000000000002</v>
      </c>
      <c r="I171" s="3">
        <v>0.1</v>
      </c>
      <c r="J171" s="3">
        <v>1.1250000000000002</v>
      </c>
      <c r="K171" s="3">
        <v>176.02499999999998</v>
      </c>
      <c r="L171" s="3">
        <v>272.37500000000006</v>
      </c>
      <c r="M171" s="3">
        <v>30.25</v>
      </c>
      <c r="N171" s="3">
        <v>0.86249999999999993</v>
      </c>
      <c r="O171" s="2">
        <v>131</v>
      </c>
      <c r="P171" s="45">
        <v>2017</v>
      </c>
    </row>
    <row r="172" spans="1:16" s="4" customFormat="1" ht="20.100000000000001" customHeight="1">
      <c r="A172" s="6" t="s">
        <v>6</v>
      </c>
      <c r="B172" s="26">
        <v>60</v>
      </c>
      <c r="C172" s="3">
        <v>3.16</v>
      </c>
      <c r="D172" s="3">
        <v>0.4</v>
      </c>
      <c r="E172" s="3">
        <v>19.32</v>
      </c>
      <c r="F172" s="3">
        <v>93.52</v>
      </c>
      <c r="G172" s="3">
        <v>0.04</v>
      </c>
      <c r="H172" s="3">
        <v>0</v>
      </c>
      <c r="I172" s="3">
        <v>0</v>
      </c>
      <c r="J172" s="3">
        <v>0.52</v>
      </c>
      <c r="K172" s="3">
        <v>9.1999999999999993</v>
      </c>
      <c r="L172" s="3">
        <v>34.799999999999997</v>
      </c>
      <c r="M172" s="3">
        <v>13.2</v>
      </c>
      <c r="N172" s="3">
        <v>0.44</v>
      </c>
      <c r="O172" s="51">
        <v>1</v>
      </c>
      <c r="P172" s="10">
        <v>2017</v>
      </c>
    </row>
    <row r="173" spans="1:16" s="4" customFormat="1" ht="20.100000000000001" customHeight="1">
      <c r="A173" s="6" t="s">
        <v>5</v>
      </c>
      <c r="B173" s="26">
        <v>200</v>
      </c>
      <c r="C173" s="3">
        <v>0.53</v>
      </c>
      <c r="D173" s="3">
        <v>0</v>
      </c>
      <c r="E173" s="3">
        <v>9.4700000000000006</v>
      </c>
      <c r="F173" s="3">
        <v>40</v>
      </c>
      <c r="G173" s="3">
        <v>0</v>
      </c>
      <c r="H173" s="3">
        <v>27</v>
      </c>
      <c r="I173" s="3">
        <v>0</v>
      </c>
      <c r="J173" s="3">
        <v>0</v>
      </c>
      <c r="K173" s="3">
        <v>13.6</v>
      </c>
      <c r="L173" s="3">
        <v>22.13</v>
      </c>
      <c r="M173" s="3">
        <v>11.73</v>
      </c>
      <c r="N173" s="3">
        <v>2.13</v>
      </c>
      <c r="O173" s="51">
        <v>375</v>
      </c>
      <c r="P173" s="10">
        <v>2017</v>
      </c>
    </row>
    <row r="174" spans="1:16" s="4" customFormat="1" ht="20.100000000000001" customHeight="1">
      <c r="A174" s="15" t="s">
        <v>7</v>
      </c>
      <c r="B174" s="25">
        <f>SUM(B171:B173)</f>
        <v>550</v>
      </c>
      <c r="C174" s="16">
        <f>SUM(C171:C173)</f>
        <v>10.69</v>
      </c>
      <c r="D174" s="16">
        <f t="shared" ref="D174:N174" si="43">SUM(D171:D173)</f>
        <v>13.400000000000002</v>
      </c>
      <c r="E174" s="16">
        <f t="shared" si="43"/>
        <v>57.765000000000001</v>
      </c>
      <c r="F174" s="16">
        <f t="shared" si="43"/>
        <v>421.02</v>
      </c>
      <c r="G174" s="16">
        <f t="shared" si="43"/>
        <v>0.16500000000000001</v>
      </c>
      <c r="H174" s="16">
        <f t="shared" si="43"/>
        <v>28.125</v>
      </c>
      <c r="I174" s="16">
        <f t="shared" si="43"/>
        <v>0.1</v>
      </c>
      <c r="J174" s="16">
        <f t="shared" si="43"/>
        <v>1.6450000000000002</v>
      </c>
      <c r="K174" s="16">
        <f t="shared" si="43"/>
        <v>198.82499999999996</v>
      </c>
      <c r="L174" s="16">
        <f t="shared" si="43"/>
        <v>329.30500000000006</v>
      </c>
      <c r="M174" s="16">
        <f t="shared" si="43"/>
        <v>55.180000000000007</v>
      </c>
      <c r="N174" s="16">
        <f t="shared" si="43"/>
        <v>3.4325000000000001</v>
      </c>
      <c r="O174" s="51"/>
      <c r="P174" s="30"/>
    </row>
    <row r="175" spans="1:16" s="4" customFormat="1" ht="20.100000000000001" customHeight="1">
      <c r="A175" s="18" t="s">
        <v>8</v>
      </c>
      <c r="B175" s="26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51"/>
      <c r="P175" s="30"/>
    </row>
    <row r="176" spans="1:16" s="9" customFormat="1" ht="20.100000000000001" customHeight="1">
      <c r="A176" s="6" t="s">
        <v>95</v>
      </c>
      <c r="B176" s="27">
        <v>300</v>
      </c>
      <c r="C176" s="3">
        <v>6.25</v>
      </c>
      <c r="D176" s="3">
        <v>4.5</v>
      </c>
      <c r="E176" s="3">
        <v>13.75</v>
      </c>
      <c r="F176" s="3">
        <v>120.5</v>
      </c>
      <c r="G176" s="3">
        <v>0.05</v>
      </c>
      <c r="H176" s="3">
        <v>8.75</v>
      </c>
      <c r="I176" s="3">
        <v>5</v>
      </c>
      <c r="J176" s="3">
        <v>2.75</v>
      </c>
      <c r="K176" s="3">
        <v>62.5</v>
      </c>
      <c r="L176" s="3">
        <v>227.5</v>
      </c>
      <c r="M176" s="3">
        <v>32.5</v>
      </c>
      <c r="N176" s="3">
        <v>1.5</v>
      </c>
      <c r="O176" s="58">
        <v>81</v>
      </c>
      <c r="P176" s="10">
        <v>2017</v>
      </c>
    </row>
    <row r="177" spans="1:16" s="4" customFormat="1" ht="20.100000000000001" customHeight="1">
      <c r="A177" s="6" t="s">
        <v>39</v>
      </c>
      <c r="B177" s="26">
        <v>230</v>
      </c>
      <c r="C177" s="3">
        <v>27.400000000000002</v>
      </c>
      <c r="D177" s="3">
        <v>30.099999999999998</v>
      </c>
      <c r="E177" s="3">
        <v>22.825000000000003</v>
      </c>
      <c r="F177" s="3">
        <v>471.83750000000003</v>
      </c>
      <c r="G177" s="3">
        <v>0.51249999999999996</v>
      </c>
      <c r="H177" s="3">
        <v>35.174999999999997</v>
      </c>
      <c r="I177" s="3">
        <v>0</v>
      </c>
      <c r="J177" s="3">
        <v>2.0250000000000004</v>
      </c>
      <c r="K177" s="3">
        <v>45.487499999999997</v>
      </c>
      <c r="L177" s="3">
        <v>356.16249999999997</v>
      </c>
      <c r="M177" s="3">
        <v>71.025000000000006</v>
      </c>
      <c r="N177" s="3">
        <v>5.5750000000000002</v>
      </c>
      <c r="O177" s="51">
        <v>260</v>
      </c>
      <c r="P177" s="10">
        <v>2017</v>
      </c>
    </row>
    <row r="178" spans="1:16" s="4" customFormat="1" ht="20.100000000000001" customHeight="1">
      <c r="A178" s="6" t="s">
        <v>9</v>
      </c>
      <c r="B178" s="26">
        <v>200</v>
      </c>
      <c r="C178" s="3">
        <v>1.1599999999999999</v>
      </c>
      <c r="D178" s="3">
        <v>0.3</v>
      </c>
      <c r="E178" s="3">
        <v>37.119999999999997</v>
      </c>
      <c r="F178" s="3">
        <v>196.38</v>
      </c>
      <c r="G178" s="3">
        <v>0.8</v>
      </c>
      <c r="H178" s="3">
        <v>0</v>
      </c>
      <c r="I178" s="3">
        <v>0.2</v>
      </c>
      <c r="J178" s="3">
        <v>5.84</v>
      </c>
      <c r="K178" s="3">
        <v>46</v>
      </c>
      <c r="L178" s="3">
        <v>33</v>
      </c>
      <c r="M178" s="3">
        <v>0.96</v>
      </c>
      <c r="N178" s="3"/>
      <c r="O178" s="51">
        <v>349</v>
      </c>
      <c r="P178" s="10">
        <v>2017</v>
      </c>
    </row>
    <row r="179" spans="1:16" s="4" customFormat="1" ht="20.100000000000001" customHeight="1">
      <c r="A179" s="6" t="s">
        <v>6</v>
      </c>
      <c r="B179" s="26">
        <v>70</v>
      </c>
      <c r="C179" s="3">
        <v>5.2666666666666666</v>
      </c>
      <c r="D179" s="3">
        <v>0.66666666666666674</v>
      </c>
      <c r="E179" s="3">
        <v>32.200000000000003</v>
      </c>
      <c r="F179" s="3">
        <v>155.86666666666667</v>
      </c>
      <c r="G179" s="3">
        <v>6.6666666666666666E-2</v>
      </c>
      <c r="H179" s="3">
        <v>0</v>
      </c>
      <c r="I179" s="3">
        <v>0</v>
      </c>
      <c r="J179" s="3">
        <v>0.86666666666666659</v>
      </c>
      <c r="K179" s="3">
        <v>15.333333333333332</v>
      </c>
      <c r="L179" s="3">
        <v>57.999999999999993</v>
      </c>
      <c r="M179" s="3">
        <v>22</v>
      </c>
      <c r="N179" s="3">
        <v>0.73333333333333328</v>
      </c>
      <c r="O179" s="51">
        <v>1</v>
      </c>
      <c r="P179" s="10">
        <v>2017</v>
      </c>
    </row>
    <row r="180" spans="1:16" s="4" customFormat="1" ht="20.100000000000001" customHeight="1">
      <c r="A180" s="15" t="s">
        <v>10</v>
      </c>
      <c r="B180" s="44">
        <f t="shared" ref="B180:N180" si="44">SUM(B176:B179)</f>
        <v>800</v>
      </c>
      <c r="C180" s="16">
        <f t="shared" si="44"/>
        <v>40.076666666666668</v>
      </c>
      <c r="D180" s="16">
        <f t="shared" si="44"/>
        <v>35.566666666666656</v>
      </c>
      <c r="E180" s="16">
        <f t="shared" si="44"/>
        <v>105.895</v>
      </c>
      <c r="F180" s="16">
        <f t="shared" si="44"/>
        <v>944.58416666666676</v>
      </c>
      <c r="G180" s="16">
        <f t="shared" si="44"/>
        <v>1.4291666666666667</v>
      </c>
      <c r="H180" s="16">
        <f t="shared" si="44"/>
        <v>43.924999999999997</v>
      </c>
      <c r="I180" s="16">
        <f t="shared" si="44"/>
        <v>5.2</v>
      </c>
      <c r="J180" s="16">
        <f t="shared" si="44"/>
        <v>11.481666666666667</v>
      </c>
      <c r="K180" s="16">
        <f t="shared" si="44"/>
        <v>169.32083333333335</v>
      </c>
      <c r="L180" s="16">
        <f t="shared" si="44"/>
        <v>674.66249999999991</v>
      </c>
      <c r="M180" s="16">
        <f t="shared" si="44"/>
        <v>126.485</v>
      </c>
      <c r="N180" s="16">
        <f t="shared" si="44"/>
        <v>7.8083333333333336</v>
      </c>
      <c r="O180" s="51"/>
      <c r="P180" s="30"/>
    </row>
    <row r="181" spans="1:16" s="4" customFormat="1" ht="20.100000000000001" customHeight="1">
      <c r="A181" s="18" t="s">
        <v>97</v>
      </c>
      <c r="B181" s="44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59"/>
      <c r="P181" s="30"/>
    </row>
    <row r="182" spans="1:16" s="4" customFormat="1" ht="20.100000000000001" customHeight="1">
      <c r="A182" s="6" t="s">
        <v>103</v>
      </c>
      <c r="B182" s="25">
        <v>150</v>
      </c>
      <c r="C182" s="3">
        <v>3.84</v>
      </c>
      <c r="D182" s="3">
        <v>3.06</v>
      </c>
      <c r="E182" s="3">
        <v>48.75</v>
      </c>
      <c r="F182" s="3">
        <v>237.9</v>
      </c>
      <c r="G182" s="3">
        <v>0</v>
      </c>
      <c r="H182" s="3">
        <v>0</v>
      </c>
      <c r="I182" s="3">
        <v>0</v>
      </c>
      <c r="J182" s="3">
        <v>0</v>
      </c>
      <c r="K182" s="3">
        <v>4.5</v>
      </c>
      <c r="L182" s="3">
        <v>0</v>
      </c>
      <c r="M182" s="3">
        <v>0</v>
      </c>
      <c r="N182" s="3">
        <v>0.3</v>
      </c>
      <c r="O182" s="59">
        <v>420</v>
      </c>
      <c r="P182" s="45">
        <v>2017</v>
      </c>
    </row>
    <row r="183" spans="1:16" s="4" customFormat="1" ht="20.100000000000001" customHeight="1">
      <c r="A183" s="6" t="s">
        <v>5</v>
      </c>
      <c r="B183" s="26">
        <v>200</v>
      </c>
      <c r="C183" s="3">
        <v>0.53</v>
      </c>
      <c r="D183" s="3">
        <v>0</v>
      </c>
      <c r="E183" s="3">
        <v>9.4700000000000006</v>
      </c>
      <c r="F183" s="3">
        <v>40</v>
      </c>
      <c r="G183" s="3">
        <v>0</v>
      </c>
      <c r="H183" s="3">
        <v>27</v>
      </c>
      <c r="I183" s="3">
        <v>0</v>
      </c>
      <c r="J183" s="3">
        <v>0</v>
      </c>
      <c r="K183" s="3">
        <v>13.6</v>
      </c>
      <c r="L183" s="3">
        <v>22.13</v>
      </c>
      <c r="M183" s="3">
        <v>11.73</v>
      </c>
      <c r="N183" s="3">
        <v>2.13</v>
      </c>
      <c r="O183" s="59">
        <v>375</v>
      </c>
      <c r="P183" s="13">
        <v>2017</v>
      </c>
    </row>
    <row r="184" spans="1:16" s="4" customFormat="1" ht="20.100000000000001" customHeight="1">
      <c r="A184" s="15" t="s">
        <v>99</v>
      </c>
      <c r="B184" s="44">
        <f>SUM(B182:B183)</f>
        <v>350</v>
      </c>
      <c r="C184" s="40">
        <f t="shared" ref="C184:N184" si="45">SUM(C182:C183)</f>
        <v>4.37</v>
      </c>
      <c r="D184" s="40">
        <f t="shared" si="45"/>
        <v>3.06</v>
      </c>
      <c r="E184" s="40">
        <f t="shared" si="45"/>
        <v>58.22</v>
      </c>
      <c r="F184" s="40">
        <f t="shared" si="45"/>
        <v>277.89999999999998</v>
      </c>
      <c r="G184" s="40">
        <f t="shared" si="45"/>
        <v>0</v>
      </c>
      <c r="H184" s="40">
        <f t="shared" si="45"/>
        <v>27</v>
      </c>
      <c r="I184" s="40">
        <f t="shared" si="45"/>
        <v>0</v>
      </c>
      <c r="J184" s="40">
        <f t="shared" si="45"/>
        <v>0</v>
      </c>
      <c r="K184" s="40">
        <f t="shared" si="45"/>
        <v>18.100000000000001</v>
      </c>
      <c r="L184" s="40">
        <f t="shared" si="45"/>
        <v>22.13</v>
      </c>
      <c r="M184" s="40">
        <f t="shared" si="45"/>
        <v>11.73</v>
      </c>
      <c r="N184" s="40">
        <f t="shared" si="45"/>
        <v>2.4299999999999997</v>
      </c>
      <c r="O184" s="59"/>
      <c r="P184" s="30"/>
    </row>
    <row r="185" spans="1:16" s="22" customFormat="1" ht="20.100000000000001" customHeight="1">
      <c r="A185" s="19" t="s">
        <v>21</v>
      </c>
      <c r="B185" s="20">
        <f>B174+B180+B184</f>
        <v>1700</v>
      </c>
      <c r="C185" s="20">
        <f t="shared" ref="C185:N185" si="46">C174+C180+C184</f>
        <v>55.136666666666663</v>
      </c>
      <c r="D185" s="20">
        <f t="shared" si="46"/>
        <v>52.026666666666657</v>
      </c>
      <c r="E185" s="20">
        <f t="shared" si="46"/>
        <v>221.88</v>
      </c>
      <c r="F185" s="20">
        <f t="shared" si="46"/>
        <v>1643.5041666666666</v>
      </c>
      <c r="G185" s="20">
        <f t="shared" si="46"/>
        <v>1.5941666666666667</v>
      </c>
      <c r="H185" s="20">
        <f t="shared" si="46"/>
        <v>99.05</v>
      </c>
      <c r="I185" s="20">
        <f t="shared" si="46"/>
        <v>5.3</v>
      </c>
      <c r="J185" s="20">
        <f t="shared" si="46"/>
        <v>13.126666666666667</v>
      </c>
      <c r="K185" s="20">
        <f t="shared" si="46"/>
        <v>386.24583333333334</v>
      </c>
      <c r="L185" s="20">
        <f t="shared" si="46"/>
        <v>1026.0975000000001</v>
      </c>
      <c r="M185" s="20">
        <f t="shared" si="46"/>
        <v>193.39500000000001</v>
      </c>
      <c r="N185" s="20">
        <f t="shared" si="46"/>
        <v>13.670833333333334</v>
      </c>
      <c r="O185" s="37"/>
      <c r="P185" s="33"/>
    </row>
    <row r="186" spans="1:16" s="4" customFormat="1" ht="20.100000000000001" customHeight="1">
      <c r="A186" s="12" t="s">
        <v>81</v>
      </c>
      <c r="B186" s="26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51"/>
      <c r="P186" s="30"/>
    </row>
    <row r="187" spans="1:16" s="4" customFormat="1" ht="20.100000000000001" customHeight="1">
      <c r="A187" s="14" t="s">
        <v>4</v>
      </c>
      <c r="B187" s="26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1"/>
      <c r="P187" s="30"/>
    </row>
    <row r="188" spans="1:16" s="4" customFormat="1" ht="20.100000000000001" customHeight="1">
      <c r="A188" s="24" t="s">
        <v>96</v>
      </c>
      <c r="B188" s="54">
        <v>60</v>
      </c>
      <c r="C188" s="5">
        <v>0.84</v>
      </c>
      <c r="D188" s="5">
        <v>7.09</v>
      </c>
      <c r="E188" s="5">
        <v>9.08</v>
      </c>
      <c r="F188" s="5">
        <v>99.25</v>
      </c>
      <c r="G188" s="5">
        <v>0.03</v>
      </c>
      <c r="H188" s="5">
        <v>6.06</v>
      </c>
      <c r="I188" s="53">
        <v>0.09</v>
      </c>
      <c r="J188" s="5">
        <v>2.2999999999999998</v>
      </c>
      <c r="K188" s="5">
        <v>50.67</v>
      </c>
      <c r="L188" s="5">
        <v>97.7</v>
      </c>
      <c r="M188" s="5">
        <v>6.3</v>
      </c>
      <c r="N188" s="5">
        <v>1.1200000000000001</v>
      </c>
      <c r="O188" s="55">
        <v>45</v>
      </c>
      <c r="P188" s="10">
        <v>2017</v>
      </c>
    </row>
    <row r="189" spans="1:16" s="4" customFormat="1" ht="20.100000000000001" customHeight="1">
      <c r="A189" s="24" t="s">
        <v>60</v>
      </c>
      <c r="B189" s="26">
        <v>230</v>
      </c>
      <c r="C189" s="3">
        <v>4.7</v>
      </c>
      <c r="D189" s="3">
        <v>7.5</v>
      </c>
      <c r="E189" s="3">
        <v>0.4</v>
      </c>
      <c r="F189" s="3">
        <v>87.9</v>
      </c>
      <c r="G189" s="3">
        <v>0</v>
      </c>
      <c r="H189" s="3">
        <v>0</v>
      </c>
      <c r="I189" s="3">
        <v>0</v>
      </c>
      <c r="J189" s="3">
        <v>0.3</v>
      </c>
      <c r="K189" s="3">
        <v>9.6</v>
      </c>
      <c r="L189" s="3">
        <v>49.3</v>
      </c>
      <c r="M189" s="3">
        <v>5.3</v>
      </c>
      <c r="N189" s="3">
        <v>0.6</v>
      </c>
      <c r="O189" s="51">
        <v>243</v>
      </c>
      <c r="P189" s="10">
        <v>2017</v>
      </c>
    </row>
    <row r="190" spans="1:16" s="4" customFormat="1" ht="20.100000000000001" customHeight="1">
      <c r="A190" s="6" t="s">
        <v>6</v>
      </c>
      <c r="B190" s="26">
        <v>60</v>
      </c>
      <c r="C190" s="3">
        <v>3.16</v>
      </c>
      <c r="D190" s="3">
        <v>0.4</v>
      </c>
      <c r="E190" s="3">
        <v>19.32</v>
      </c>
      <c r="F190" s="3">
        <v>93.52</v>
      </c>
      <c r="G190" s="3">
        <v>0.04</v>
      </c>
      <c r="H190" s="3">
        <v>0</v>
      </c>
      <c r="I190" s="3">
        <v>0</v>
      </c>
      <c r="J190" s="3">
        <v>0.52</v>
      </c>
      <c r="K190" s="3">
        <v>9.1999999999999993</v>
      </c>
      <c r="L190" s="3">
        <v>34.799999999999997</v>
      </c>
      <c r="M190" s="3">
        <v>13.2</v>
      </c>
      <c r="N190" s="3">
        <v>0.44</v>
      </c>
      <c r="O190" s="51">
        <v>1</v>
      </c>
      <c r="P190" s="10">
        <v>2017</v>
      </c>
    </row>
    <row r="191" spans="1:16" s="4" customFormat="1" ht="20.100000000000001" customHeight="1">
      <c r="A191" s="6" t="s">
        <v>38</v>
      </c>
      <c r="B191" s="26">
        <v>200</v>
      </c>
      <c r="C191" s="3">
        <v>0.53</v>
      </c>
      <c r="D191" s="3">
        <v>0</v>
      </c>
      <c r="E191" s="3">
        <v>9.8699999999999992</v>
      </c>
      <c r="F191" s="3">
        <v>41.6</v>
      </c>
      <c r="G191" s="3">
        <v>0</v>
      </c>
      <c r="H191" s="3">
        <v>2.13</v>
      </c>
      <c r="I191" s="3">
        <v>0</v>
      </c>
      <c r="J191" s="3">
        <v>0</v>
      </c>
      <c r="K191" s="3">
        <v>15.33</v>
      </c>
      <c r="L191" s="3">
        <v>23.2</v>
      </c>
      <c r="M191" s="3">
        <v>12.27</v>
      </c>
      <c r="N191" s="3">
        <v>2.13</v>
      </c>
      <c r="O191" s="51">
        <v>377</v>
      </c>
      <c r="P191" s="13">
        <v>2017</v>
      </c>
    </row>
    <row r="192" spans="1:16" s="4" customFormat="1" ht="20.100000000000001" customHeight="1">
      <c r="A192" s="15" t="s">
        <v>7</v>
      </c>
      <c r="B192" s="44">
        <f>SUM(B188:B191)</f>
        <v>550</v>
      </c>
      <c r="C192" s="16">
        <f t="shared" ref="C192:N192" si="47">SUM(C189:C191)</f>
        <v>8.39</v>
      </c>
      <c r="D192" s="16">
        <f t="shared" si="47"/>
        <v>7.9</v>
      </c>
      <c r="E192" s="16">
        <f t="shared" si="47"/>
        <v>29.589999999999996</v>
      </c>
      <c r="F192" s="16">
        <f t="shared" si="47"/>
        <v>223.02</v>
      </c>
      <c r="G192" s="16">
        <f t="shared" si="47"/>
        <v>0.04</v>
      </c>
      <c r="H192" s="16">
        <f t="shared" si="47"/>
        <v>2.13</v>
      </c>
      <c r="I192" s="16">
        <f t="shared" si="47"/>
        <v>0</v>
      </c>
      <c r="J192" s="16">
        <f t="shared" si="47"/>
        <v>0.82000000000000006</v>
      </c>
      <c r="K192" s="16">
        <f t="shared" si="47"/>
        <v>34.129999999999995</v>
      </c>
      <c r="L192" s="16">
        <f t="shared" si="47"/>
        <v>107.3</v>
      </c>
      <c r="M192" s="16">
        <f t="shared" si="47"/>
        <v>30.77</v>
      </c>
      <c r="N192" s="16">
        <f t="shared" si="47"/>
        <v>3.17</v>
      </c>
      <c r="O192" s="51"/>
      <c r="P192" s="30"/>
    </row>
    <row r="193" spans="1:16" s="4" customFormat="1" ht="20.100000000000001" customHeight="1">
      <c r="A193" s="18" t="s">
        <v>8</v>
      </c>
      <c r="B193" s="26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51"/>
      <c r="P193" s="30"/>
    </row>
    <row r="194" spans="1:16" s="4" customFormat="1" ht="20.100000000000001" customHeight="1">
      <c r="A194" s="24" t="s">
        <v>48</v>
      </c>
      <c r="B194" s="26">
        <v>250</v>
      </c>
      <c r="C194" s="3">
        <v>2.2799999999999998</v>
      </c>
      <c r="D194" s="3">
        <v>2.33</v>
      </c>
      <c r="E194" s="3">
        <v>11.25</v>
      </c>
      <c r="F194" s="3">
        <v>75.03</v>
      </c>
      <c r="G194" s="3">
        <v>0.08</v>
      </c>
      <c r="H194" s="3">
        <v>10.63</v>
      </c>
      <c r="I194" s="3">
        <v>0</v>
      </c>
      <c r="J194" s="3">
        <v>2.4300000000000002</v>
      </c>
      <c r="K194" s="3">
        <v>43.25</v>
      </c>
      <c r="L194" s="3">
        <v>188.25</v>
      </c>
      <c r="M194" s="3">
        <v>27.5</v>
      </c>
      <c r="N194" s="3">
        <v>0.83</v>
      </c>
      <c r="O194" s="51">
        <v>99</v>
      </c>
      <c r="P194" s="10">
        <v>2017</v>
      </c>
    </row>
    <row r="195" spans="1:16" s="4" customFormat="1" ht="20.100000000000001" customHeight="1">
      <c r="A195" s="6" t="s">
        <v>42</v>
      </c>
      <c r="B195" s="26">
        <v>100</v>
      </c>
      <c r="C195" s="3">
        <v>12.0875</v>
      </c>
      <c r="D195" s="3">
        <v>12.337499999999999</v>
      </c>
      <c r="E195" s="3">
        <v>2.8374999999999999</v>
      </c>
      <c r="F195" s="3">
        <v>170.66249999999999</v>
      </c>
      <c r="G195" s="3">
        <v>1.2500000000000001E-2</v>
      </c>
      <c r="H195" s="3">
        <v>1.2500000000000001E-2</v>
      </c>
      <c r="I195" s="3">
        <v>15</v>
      </c>
      <c r="J195" s="3">
        <v>8.7500000000000008E-2</v>
      </c>
      <c r="K195" s="3">
        <v>21.412499999999998</v>
      </c>
      <c r="L195" s="23">
        <v>74.162499999999994</v>
      </c>
      <c r="M195" s="3">
        <v>15.587500000000002</v>
      </c>
      <c r="N195" s="3">
        <v>1.8374999999999999</v>
      </c>
      <c r="O195" s="51">
        <v>250</v>
      </c>
      <c r="P195" s="10">
        <v>2017</v>
      </c>
    </row>
    <row r="196" spans="1:16" s="4" customFormat="1" ht="36.75" customHeight="1">
      <c r="A196" s="6" t="s">
        <v>65</v>
      </c>
      <c r="B196" s="26">
        <v>180</v>
      </c>
      <c r="C196" s="3">
        <v>6.1199999999999992</v>
      </c>
      <c r="D196" s="3">
        <v>9</v>
      </c>
      <c r="E196" s="3">
        <v>34.200000000000003</v>
      </c>
      <c r="F196" s="3">
        <v>242.28000000000003</v>
      </c>
      <c r="G196" s="3">
        <v>7.1999999999999995E-2</v>
      </c>
      <c r="H196" s="3">
        <v>0</v>
      </c>
      <c r="I196" s="3">
        <v>0</v>
      </c>
      <c r="J196" s="3">
        <v>2.34</v>
      </c>
      <c r="K196" s="3">
        <v>14.4</v>
      </c>
      <c r="L196" s="3">
        <v>41.4</v>
      </c>
      <c r="M196" s="3">
        <v>9</v>
      </c>
      <c r="N196" s="3">
        <v>0.9</v>
      </c>
      <c r="O196" s="51">
        <v>203</v>
      </c>
      <c r="P196" s="10">
        <v>2017</v>
      </c>
    </row>
    <row r="197" spans="1:16" s="4" customFormat="1" ht="20.100000000000001" customHeight="1">
      <c r="A197" s="6" t="s">
        <v>9</v>
      </c>
      <c r="B197" s="26">
        <v>200</v>
      </c>
      <c r="C197" s="3">
        <v>1.1599999999999999</v>
      </c>
      <c r="D197" s="3">
        <v>0.3</v>
      </c>
      <c r="E197" s="3">
        <v>37.119999999999997</v>
      </c>
      <c r="F197" s="3">
        <v>196.38</v>
      </c>
      <c r="G197" s="3">
        <v>0.8</v>
      </c>
      <c r="H197" s="3">
        <v>0</v>
      </c>
      <c r="I197" s="3">
        <v>0.2</v>
      </c>
      <c r="J197" s="3">
        <v>5.84</v>
      </c>
      <c r="K197" s="3">
        <v>46</v>
      </c>
      <c r="L197" s="3">
        <v>33</v>
      </c>
      <c r="M197" s="3">
        <v>0.96</v>
      </c>
      <c r="N197" s="3"/>
      <c r="O197" s="51">
        <v>349</v>
      </c>
      <c r="P197" s="10">
        <v>2017</v>
      </c>
    </row>
    <row r="198" spans="1:16" s="4" customFormat="1" ht="20.100000000000001" customHeight="1">
      <c r="A198" s="6" t="s">
        <v>6</v>
      </c>
      <c r="B198" s="26">
        <v>70</v>
      </c>
      <c r="C198" s="3">
        <v>5.2666666666666666</v>
      </c>
      <c r="D198" s="3">
        <v>0.66666666666666674</v>
      </c>
      <c r="E198" s="3">
        <v>32.200000000000003</v>
      </c>
      <c r="F198" s="3">
        <v>155.86666666666667</v>
      </c>
      <c r="G198" s="3">
        <v>6.6666666666666666E-2</v>
      </c>
      <c r="H198" s="3">
        <v>0</v>
      </c>
      <c r="I198" s="3">
        <v>0</v>
      </c>
      <c r="J198" s="3">
        <v>0.86666666666666659</v>
      </c>
      <c r="K198" s="3">
        <v>15.333333333333332</v>
      </c>
      <c r="L198" s="3">
        <v>57.999999999999993</v>
      </c>
      <c r="M198" s="3">
        <v>22</v>
      </c>
      <c r="N198" s="3">
        <v>0.73333333333333328</v>
      </c>
      <c r="O198" s="51">
        <v>1</v>
      </c>
      <c r="P198" s="10">
        <v>2017</v>
      </c>
    </row>
    <row r="199" spans="1:16" s="4" customFormat="1" ht="20.100000000000001" customHeight="1">
      <c r="A199" s="15" t="s">
        <v>10</v>
      </c>
      <c r="B199" s="44">
        <f t="shared" ref="B199:N199" si="48">SUM(B194:B198)</f>
        <v>800</v>
      </c>
      <c r="C199" s="16">
        <f t="shared" si="48"/>
        <v>26.914166666666663</v>
      </c>
      <c r="D199" s="16">
        <f t="shared" si="48"/>
        <v>24.634166666666665</v>
      </c>
      <c r="E199" s="16">
        <f t="shared" si="48"/>
        <v>117.6075</v>
      </c>
      <c r="F199" s="16">
        <f t="shared" si="48"/>
        <v>840.21916666666664</v>
      </c>
      <c r="G199" s="16">
        <f t="shared" si="48"/>
        <v>1.0311666666666668</v>
      </c>
      <c r="H199" s="16">
        <f t="shared" si="48"/>
        <v>10.6425</v>
      </c>
      <c r="I199" s="16">
        <f t="shared" si="48"/>
        <v>15.2</v>
      </c>
      <c r="J199" s="16">
        <f t="shared" si="48"/>
        <v>11.564166666666667</v>
      </c>
      <c r="K199" s="16">
        <f t="shared" si="48"/>
        <v>140.39583333333334</v>
      </c>
      <c r="L199" s="16">
        <f t="shared" si="48"/>
        <v>394.8125</v>
      </c>
      <c r="M199" s="16">
        <f t="shared" si="48"/>
        <v>75.047500000000014</v>
      </c>
      <c r="N199" s="16">
        <f t="shared" si="48"/>
        <v>4.3008333333333333</v>
      </c>
      <c r="O199" s="51"/>
      <c r="P199" s="30"/>
    </row>
    <row r="200" spans="1:16" s="4" customFormat="1" ht="20.100000000000001" customHeight="1">
      <c r="A200" s="18" t="s">
        <v>97</v>
      </c>
      <c r="B200" s="44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59"/>
      <c r="P200" s="30"/>
    </row>
    <row r="201" spans="1:16" s="4" customFormat="1" ht="20.100000000000001" customHeight="1">
      <c r="A201" s="6" t="s">
        <v>100</v>
      </c>
      <c r="B201" s="25">
        <v>150</v>
      </c>
      <c r="C201" s="3">
        <v>8.85</v>
      </c>
      <c r="D201" s="3">
        <v>7.38</v>
      </c>
      <c r="E201" s="3">
        <v>51.26</v>
      </c>
      <c r="F201" s="3">
        <v>307.3</v>
      </c>
      <c r="G201" s="3">
        <v>0.17</v>
      </c>
      <c r="H201" s="3">
        <v>3.2</v>
      </c>
      <c r="I201" s="3">
        <v>0.02</v>
      </c>
      <c r="J201" s="3">
        <v>1</v>
      </c>
      <c r="K201" s="3">
        <v>12.46</v>
      </c>
      <c r="L201" s="3">
        <v>55.81</v>
      </c>
      <c r="M201" s="3">
        <v>10.75</v>
      </c>
      <c r="N201" s="3">
        <v>0.82</v>
      </c>
      <c r="O201" s="59">
        <v>424</v>
      </c>
      <c r="P201" s="45">
        <v>2017</v>
      </c>
    </row>
    <row r="202" spans="1:16" s="4" customFormat="1" ht="20.100000000000001" customHeight="1">
      <c r="A202" s="6" t="s">
        <v>5</v>
      </c>
      <c r="B202" s="26">
        <v>200</v>
      </c>
      <c r="C202" s="3">
        <v>0.53</v>
      </c>
      <c r="D202" s="3">
        <v>0</v>
      </c>
      <c r="E202" s="3">
        <v>9.4700000000000006</v>
      </c>
      <c r="F202" s="3">
        <v>40</v>
      </c>
      <c r="G202" s="3">
        <v>0</v>
      </c>
      <c r="H202" s="3">
        <v>27</v>
      </c>
      <c r="I202" s="3">
        <v>0</v>
      </c>
      <c r="J202" s="3">
        <v>0</v>
      </c>
      <c r="K202" s="3">
        <v>13.6</v>
      </c>
      <c r="L202" s="3">
        <v>22.13</v>
      </c>
      <c r="M202" s="3">
        <v>11.73</v>
      </c>
      <c r="N202" s="3">
        <v>2.13</v>
      </c>
      <c r="O202" s="59">
        <v>375</v>
      </c>
      <c r="P202" s="13">
        <v>2017</v>
      </c>
    </row>
    <row r="203" spans="1:16" s="4" customFormat="1" ht="20.100000000000001" customHeight="1">
      <c r="A203" s="15" t="s">
        <v>99</v>
      </c>
      <c r="B203" s="44">
        <f t="shared" ref="B203:N203" si="49">SUM(B201:B202)</f>
        <v>350</v>
      </c>
      <c r="C203" s="16">
        <f t="shared" si="49"/>
        <v>9.379999999999999</v>
      </c>
      <c r="D203" s="16">
        <f t="shared" si="49"/>
        <v>7.38</v>
      </c>
      <c r="E203" s="16">
        <f t="shared" si="49"/>
        <v>60.73</v>
      </c>
      <c r="F203" s="16">
        <f t="shared" si="49"/>
        <v>347.3</v>
      </c>
      <c r="G203" s="16">
        <f t="shared" si="49"/>
        <v>0.17</v>
      </c>
      <c r="H203" s="16">
        <f t="shared" si="49"/>
        <v>30.2</v>
      </c>
      <c r="I203" s="16">
        <f t="shared" si="49"/>
        <v>0.02</v>
      </c>
      <c r="J203" s="16">
        <f t="shared" si="49"/>
        <v>1</v>
      </c>
      <c r="K203" s="16">
        <f t="shared" si="49"/>
        <v>26.060000000000002</v>
      </c>
      <c r="L203" s="16">
        <f t="shared" si="49"/>
        <v>77.94</v>
      </c>
      <c r="M203" s="16">
        <f t="shared" si="49"/>
        <v>22.48</v>
      </c>
      <c r="N203" s="16">
        <f t="shared" si="49"/>
        <v>2.9499999999999997</v>
      </c>
      <c r="O203" s="59"/>
      <c r="P203" s="13"/>
    </row>
    <row r="204" spans="1:16" s="22" customFormat="1" ht="20.100000000000001" customHeight="1">
      <c r="A204" s="19" t="s">
        <v>22</v>
      </c>
      <c r="B204" s="20">
        <f>B192+B199+B203</f>
        <v>1700</v>
      </c>
      <c r="C204" s="20">
        <f t="shared" ref="C204:N204" si="50">C192+C199+C203</f>
        <v>44.684166666666655</v>
      </c>
      <c r="D204" s="20">
        <f t="shared" si="50"/>
        <v>39.914166666666667</v>
      </c>
      <c r="E204" s="20">
        <f t="shared" si="50"/>
        <v>207.92749999999998</v>
      </c>
      <c r="F204" s="20">
        <f t="shared" si="50"/>
        <v>1410.5391666666667</v>
      </c>
      <c r="G204" s="20">
        <f t="shared" si="50"/>
        <v>1.2411666666666668</v>
      </c>
      <c r="H204" s="20">
        <f t="shared" si="50"/>
        <v>42.972499999999997</v>
      </c>
      <c r="I204" s="20">
        <f t="shared" si="50"/>
        <v>15.219999999999999</v>
      </c>
      <c r="J204" s="20">
        <f t="shared" si="50"/>
        <v>13.384166666666667</v>
      </c>
      <c r="K204" s="20">
        <f t="shared" si="50"/>
        <v>200.58583333333334</v>
      </c>
      <c r="L204" s="20">
        <f t="shared" si="50"/>
        <v>580.05250000000001</v>
      </c>
      <c r="M204" s="20">
        <f t="shared" si="50"/>
        <v>128.29750000000001</v>
      </c>
      <c r="N204" s="20">
        <f t="shared" si="50"/>
        <v>10.420833333333333</v>
      </c>
      <c r="O204" s="37"/>
      <c r="P204" s="33"/>
    </row>
  </sheetData>
  <mergeCells count="37">
    <mergeCell ref="O125:O126"/>
    <mergeCell ref="P125:P126"/>
    <mergeCell ref="A1:N1"/>
    <mergeCell ref="A4:A5"/>
    <mergeCell ref="B4:B5"/>
    <mergeCell ref="C4:E4"/>
    <mergeCell ref="G4:J4"/>
    <mergeCell ref="K4:N4"/>
    <mergeCell ref="A2:P2"/>
    <mergeCell ref="O4:O5"/>
    <mergeCell ref="P4:P5"/>
    <mergeCell ref="A125:A126"/>
    <mergeCell ref="B125:B126"/>
    <mergeCell ref="C125:E125"/>
    <mergeCell ref="G125:J125"/>
    <mergeCell ref="K125:N125"/>
    <mergeCell ref="O43:O44"/>
    <mergeCell ref="P43:P44"/>
    <mergeCell ref="A84:A85"/>
    <mergeCell ref="B84:B85"/>
    <mergeCell ref="C84:E84"/>
    <mergeCell ref="G84:J84"/>
    <mergeCell ref="K84:N84"/>
    <mergeCell ref="O84:O85"/>
    <mergeCell ref="P84:P85"/>
    <mergeCell ref="A43:A44"/>
    <mergeCell ref="B43:B44"/>
    <mergeCell ref="C43:E43"/>
    <mergeCell ref="G43:J43"/>
    <mergeCell ref="K43:N43"/>
    <mergeCell ref="O166:O167"/>
    <mergeCell ref="P166:P167"/>
    <mergeCell ref="A166:A167"/>
    <mergeCell ref="B166:B167"/>
    <mergeCell ref="C166:E166"/>
    <mergeCell ref="G166:J166"/>
    <mergeCell ref="K166:N166"/>
  </mergeCells>
  <pageMargins left="0.39370078740157483" right="0" top="0.39370078740157483" bottom="0" header="0.31496062992125984" footer="0.31496062992125984"/>
  <pageSetup paperSize="9" scale="71" fitToHeight="5" orientation="landscape" horizontalDpi="0" verticalDpi="0" r:id="rId1"/>
  <rowBreaks count="4" manualBreakCount="4">
    <brk id="42" max="15" man="1"/>
    <brk id="83" max="15" man="1"/>
    <brk id="124" max="15" man="1"/>
    <brk id="16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 класс</vt:lpstr>
      <vt:lpstr>5 -11 класс</vt:lpstr>
      <vt:lpstr>'1-4 класс'!Область_печати</vt:lpstr>
      <vt:lpstr>'5 -11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2024-05-30T21:50:33Z</cp:lastPrinted>
  <dcterms:created xsi:type="dcterms:W3CDTF">2012-04-16T23:20:14Z</dcterms:created>
  <dcterms:modified xsi:type="dcterms:W3CDTF">2024-05-30T23:12:23Z</dcterms:modified>
</cp:coreProperties>
</file>